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00" yWindow="160" windowWidth="19720" windowHeight="2232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<sst xmlns="http://schemas.openxmlformats.org/spreadsheetml/2006/main" count="164" uniqueCount="132">
  <si>
    <t>Prototype of New Front End</t>
  </si>
  <si>
    <t>First Quarter Presentation</t>
  </si>
  <si>
    <t>Second Quarter Presentation</t>
  </si>
  <si>
    <t>First Quarter Presentation Documents</t>
  </si>
  <si>
    <t>Second Quarter Presentation Documents</t>
  </si>
  <si>
    <t>Week 2 Meeting (customer)</t>
  </si>
  <si>
    <t>Week 1 Meeting (customer)</t>
  </si>
  <si>
    <t>Week 3 Meeting (customer)</t>
  </si>
  <si>
    <t>Week 4 Meeting (customer)</t>
  </si>
  <si>
    <t>Week 5 Meeting (customer)</t>
  </si>
  <si>
    <t>Week 6 Meeting (customer)</t>
  </si>
  <si>
    <t>Week 7 Meeting (customer)</t>
  </si>
  <si>
    <t>Week 8 Meeting (customer)</t>
  </si>
  <si>
    <t>Week 10 Meeting (customer)</t>
  </si>
  <si>
    <t>Week 12 Meeting (customer)</t>
  </si>
  <si>
    <t>Week 13 Meeting (customer)</t>
  </si>
  <si>
    <t>Week 14 Meeting (customer)</t>
  </si>
  <si>
    <t>Week 15 Meeting (customer)</t>
  </si>
  <si>
    <t>Week 16 Meeting (customer)</t>
  </si>
  <si>
    <t>Week 17 Meeting (customer)</t>
  </si>
  <si>
    <t>Week 18 Meeting (customer)</t>
  </si>
  <si>
    <t>Use case document (finished)</t>
  </si>
  <si>
    <t>Use case document (draft)</t>
  </si>
  <si>
    <t>Requirements Document (draft)</t>
  </si>
  <si>
    <t>Requirements Document (finished)</t>
  </si>
  <si>
    <t>Sum of Points</t>
  </si>
  <si>
    <t>Accuracy</t>
  </si>
  <si>
    <t>Type of Activiity</t>
  </si>
  <si>
    <t>Customer Interaction</t>
  </si>
  <si>
    <t>Documentation</t>
  </si>
  <si>
    <t>Design</t>
  </si>
  <si>
    <t>Requirements</t>
  </si>
  <si>
    <t>Testing</t>
  </si>
  <si>
    <t>Implementation</t>
  </si>
  <si>
    <t>Estimated Team (hours)</t>
  </si>
  <si>
    <t>Actual Team (hours)</t>
  </si>
  <si>
    <t>REQ-1.1: verify and validate and identify client</t>
  </si>
  <si>
    <t>REQ-1.2: get all majors</t>
  </si>
  <si>
    <t>REQ-1.3: get all colleges</t>
  </si>
  <si>
    <t>REQ-1.4: get all job types</t>
  </si>
  <si>
    <t>REQ-1.6: get all locations (state/regions)</t>
  </si>
  <si>
    <t>REQ-1.7: get all OCECS regions (from regions table)</t>
  </si>
  <si>
    <t>REQ-1.8: get quarters</t>
  </si>
  <si>
    <t>REQ-1.9: get month/quarter mapping</t>
  </si>
  <si>
    <t>REQ-2.1: filter student records by a start and end quarters (inclusive start and end).</t>
  </si>
  <si>
    <t>REQ-2.2: filter by job types</t>
  </si>
  <si>
    <t>REQ-2.3: filter students by gender</t>
  </si>
  <si>
    <t>REQ-2.4: filter by major(s) - can select multiple majors to query</t>
  </si>
  <si>
    <t>REQ-2.10: return report of all students matching criteria</t>
  </si>
  <si>
    <t>REQ-2.11: search for single student by first name</t>
  </si>
  <si>
    <t>REQ-2.12: search for single student by last name</t>
  </si>
  <si>
    <t>REQ-2.13: search for single student by UID</t>
  </si>
  <si>
    <t>REQ-2.14: get a student’s registration history</t>
  </si>
  <si>
    <t>REQ-2.15: provide all reports in simple XML format</t>
  </si>
  <si>
    <t>REQ-3.1: get all companies</t>
  </si>
  <si>
    <t>REQ-3.2: get all account managers</t>
  </si>
  <si>
    <t>REQ-3.3: filter current employers with postings by start and end quarters</t>
  </si>
  <si>
    <t>REQ-3.4: filter by employers outside of the U.S</t>
  </si>
  <si>
    <t>REQ-3.5: filter employers with job postings by job types</t>
  </si>
  <si>
    <t>REQ-3.6: filter employers with job postings by location(state)</t>
  </si>
  <si>
    <t>REQ-3.7: filter employer by account manager</t>
  </si>
  <si>
    <t>REQ-3.8: filter employers with postings by major(s)</t>
  </si>
  <si>
    <t>REQ-3.9: filter employers with postings by college(s)</t>
  </si>
  <si>
    <t>REQ-3.10: return report of employers with postings (show info including contact)</t>
  </si>
  <si>
    <t>REQ-3.11: get postings of a employer</t>
  </si>
  <si>
    <t>REQ-3.12: get referrals for specific posting</t>
  </si>
  <si>
    <t>REQ-3.13: search for employer by name</t>
  </si>
  <si>
    <t>REQ-3.14: search for employer by account manager</t>
  </si>
  <si>
    <t>REQ-3.15: search for employer by contact</t>
  </si>
  <si>
    <t>REQ-3.15: filter employer by region</t>
  </si>
  <si>
    <t>REQ-3.16: filter employer by city/state</t>
  </si>
  <si>
    <t>REQ-3.17: filter employer by zip code</t>
  </si>
  <si>
    <t>REQ-3.18: provide all reports in simple XML format</t>
  </si>
  <si>
    <t>REQ-4.1: filter placements by start and end quarters</t>
  </si>
  <si>
    <t>REQ-4.2: filter by international placements</t>
  </si>
  <si>
    <t>REQ-4.3: filter placements with international students</t>
  </si>
  <si>
    <t>REQ-4.4: filter placements with international students working in home country</t>
  </si>
  <si>
    <t>REQ-4.5: filter placements with NTID students</t>
  </si>
  <si>
    <t>REQ-4.6: filter placements by location (state/region)</t>
  </si>
  <si>
    <t>REQ-4.7: filter placements by job type</t>
  </si>
  <si>
    <t>REQ-4.8: filter placements by major(s)</t>
  </si>
  <si>
    <t># of Points</t>
  </si>
  <si>
    <t>Item</t>
  </si>
  <si>
    <t>Architecture Document (draft)</t>
  </si>
  <si>
    <t>Diagram of Services (draft)</t>
  </si>
  <si>
    <t>Project Plan (draft)</t>
  </si>
  <si>
    <t>Week Completed</t>
  </si>
  <si>
    <t>User Interview</t>
  </si>
  <si>
    <t>Project Plan (finished)</t>
  </si>
  <si>
    <t>Architecture Document (finished)</t>
  </si>
  <si>
    <t>Diagram of Services (finished)</t>
  </si>
  <si>
    <t>Initial Website</t>
  </si>
  <si>
    <t>REQ-4.9: filter placements by college(s)</t>
  </si>
  <si>
    <t>REQ-4.10: return report of placements from employer perspective</t>
  </si>
  <si>
    <t>REQ-4.11: return report of placements from student perspective(show SIS status)</t>
  </si>
  <si>
    <t>REQ-4.12: provide all reports in simple XML format</t>
  </si>
  <si>
    <t>REQ-5.1: get all possible activity types</t>
  </si>
  <si>
    <t>REQ-5.2: filter activity records by start and end quarters</t>
  </si>
  <si>
    <t>REQ-5.3: filter activity records by single activity</t>
  </si>
  <si>
    <t>REQ-5.4: filter activity records by major(s)</t>
  </si>
  <si>
    <t>REQ-5.5: return report of student’s activity by UID</t>
  </si>
  <si>
    <t>REQ-5.6: return report of activity records grouped by activity type</t>
  </si>
  <si>
    <t>REQ-5.7: return report of activity records grouped by college</t>
  </si>
  <si>
    <t>REQ-5.8: return report of activity records grouped by major</t>
  </si>
  <si>
    <t>REQ-5.9: return report of activity records grouped by quarter</t>
  </si>
  <si>
    <t>REQ-5.10: return report of activity records grouped by month</t>
  </si>
  <si>
    <t>REQ-5.11: return report of activity records grouped by office visit reason</t>
  </si>
  <si>
    <t>REQ-5.12: return report of activity records grouped by student name</t>
  </si>
  <si>
    <t>REQ-5.13: return report of activity records grouped by company</t>
  </si>
  <si>
    <t>REQ-5.14: return report of student job activities</t>
  </si>
  <si>
    <t>REQ-5.15: return report of all matching activity records</t>
  </si>
  <si>
    <t>Testing Stage: Testing of All Services</t>
  </si>
  <si>
    <t>SCRUM document</t>
  </si>
  <si>
    <t>Week 11 Meeting (customer) / Dan P.</t>
  </si>
  <si>
    <t>Week 20 Meeting (customer) / Dan P.</t>
  </si>
  <si>
    <t>Planned Completion (#Sprint)</t>
  </si>
  <si>
    <t>Slippage</t>
  </si>
  <si>
    <t>Notes</t>
  </si>
  <si>
    <t>Earned Value</t>
  </si>
  <si>
    <t>Estimation</t>
  </si>
  <si>
    <t>n/a</t>
  </si>
  <si>
    <t>Originally conceived as towards the end but happened as a result of Thursdays meeting</t>
  </si>
  <si>
    <t>Was concidered to be done, but made a point to get it done correctly.</t>
  </si>
  <si>
    <t>Completed Sprint</t>
  </si>
  <si>
    <t>Worked on the archtecture before completing the SRS</t>
  </si>
  <si>
    <t>Moved back the Sprint Due Date By 2 Days to go until Sunday</t>
  </si>
  <si>
    <t>Primary Query Services Setup</t>
  </si>
  <si>
    <t>REQ-2.5: filter by only NTID students</t>
  </si>
  <si>
    <t>REQ-2.6: filter by only International students</t>
  </si>
  <si>
    <t>ERQ-2.7: filter by students search status</t>
  </si>
  <si>
    <t>REQ-2.8: return report of only placed students</t>
  </si>
  <si>
    <t>REQ-2.9: return report of active, but not placed students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</si>
</sst>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2"/>
      <name val="Verdana"/>
      <family val="0"/>
    </font>
    <font>
      <sz val="8"/>
      <name val="Verdana"/>
      <family val="0"/>
    </font>
    <font>
      <b/>
      <u val="single"/>
      <sz val="10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ill>
        <patternFill patternType="lightUp">
          <fgColor rgb="FFDD0806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Verdana"/>
                <a:ea typeface="Verdana"/>
                <a:cs typeface="Verdana"/>
              </a:rPr>
              <a:t>Earned Value Chart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DD2D32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Sheet1!$C$3:$C$25</c:f>
              <c:numCache>
                <c:ptCount val="23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8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10</c:v>
                </c:pt>
              </c:numCache>
            </c:numRef>
          </c:xVal>
          <c:yVal>
            <c:numRef>
              <c:f>Sheet1!$F$3:$F$25</c:f>
              <c:numCache>
                <c:ptCount val="23"/>
                <c:pt idx="0">
                  <c:v>2</c:v>
                </c:pt>
                <c:pt idx="1">
                  <c:v>4</c:v>
                </c:pt>
                <c:pt idx="2">
                  <c:v>6</c:v>
                </c:pt>
                <c:pt idx="3">
                  <c:v>11</c:v>
                </c:pt>
                <c:pt idx="4">
                  <c:v>13</c:v>
                </c:pt>
                <c:pt idx="5">
                  <c:v>18</c:v>
                </c:pt>
                <c:pt idx="6">
                  <c:v>23</c:v>
                </c:pt>
                <c:pt idx="7">
                  <c:v>25</c:v>
                </c:pt>
                <c:pt idx="8">
                  <c:v>30</c:v>
                </c:pt>
                <c:pt idx="9">
                  <c:v>33</c:v>
                </c:pt>
                <c:pt idx="10">
                  <c:v>35</c:v>
                </c:pt>
                <c:pt idx="11">
                  <c:v>40</c:v>
                </c:pt>
                <c:pt idx="12">
                  <c:v>42</c:v>
                </c:pt>
                <c:pt idx="13">
                  <c:v>47</c:v>
                </c:pt>
                <c:pt idx="14">
                  <c:v>52</c:v>
                </c:pt>
                <c:pt idx="15">
                  <c:v>57</c:v>
                </c:pt>
                <c:pt idx="16">
                  <c:v>59</c:v>
                </c:pt>
                <c:pt idx="17">
                  <c:v>64</c:v>
                </c:pt>
                <c:pt idx="18">
                  <c:v>66</c:v>
                </c:pt>
                <c:pt idx="19">
                  <c:v>71</c:v>
                </c:pt>
                <c:pt idx="20">
                  <c:v>76</c:v>
                </c:pt>
                <c:pt idx="21">
                  <c:v>81</c:v>
                </c:pt>
                <c:pt idx="22">
                  <c:v>83</c:v>
                </c:pt>
              </c:numCache>
            </c:numRef>
          </c:yVal>
          <c:smooth val="0"/>
        </c:ser>
        <c:axId val="11554856"/>
        <c:axId val="36884841"/>
      </c:scatterChart>
      <c:valAx>
        <c:axId val="11554856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Week 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84841"/>
        <c:crosses val="autoZero"/>
        <c:crossBetween val="midCat"/>
        <c:dispUnits/>
        <c:majorUnit val="1"/>
      </c:valAx>
      <c:valAx>
        <c:axId val="368848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Verdana"/>
                    <a:ea typeface="Verdana"/>
                    <a:cs typeface="Verdana"/>
                  </a:rPr>
                  <a:t>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54856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1</xdr:row>
      <xdr:rowOff>190500</xdr:rowOff>
    </xdr:from>
    <xdr:to>
      <xdr:col>20</xdr:col>
      <xdr:colOff>762000</xdr:colOff>
      <xdr:row>54</xdr:row>
      <xdr:rowOff>66675</xdr:rowOff>
    </xdr:to>
    <xdr:graphicFrame>
      <xdr:nvGraphicFramePr>
        <xdr:cNvPr id="1" name="Chart 7"/>
        <xdr:cNvGraphicFramePr/>
      </xdr:nvGraphicFramePr>
      <xdr:xfrm>
        <a:off x="16192500" y="352425"/>
        <a:ext cx="5448300" cy="894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tabSelected="1" workbookViewId="0" topLeftCell="A69">
      <selection activeCell="E98" sqref="E98"/>
    </sheetView>
  </sheetViews>
  <sheetFormatPr defaultColWidth="11.00390625" defaultRowHeight="12.75"/>
  <cols>
    <col min="1" max="2" width="18.25390625" style="0" customWidth="1"/>
    <col min="3" max="3" width="10.125" style="0" customWidth="1"/>
    <col min="4" max="4" width="9.875" style="0" customWidth="1"/>
    <col min="5" max="5" width="46.625" style="0" customWidth="1"/>
    <col min="6" max="6" width="7.75390625" style="0" customWidth="1"/>
    <col min="7" max="7" width="14.375" style="0" customWidth="1"/>
    <col min="8" max="8" width="11.375" style="0" customWidth="1"/>
    <col min="9" max="9" width="8.375" style="0" customWidth="1"/>
    <col min="10" max="10" width="19.00390625" style="0" customWidth="1"/>
  </cols>
  <sheetData>
    <row r="1" spans="1:8" ht="12.75">
      <c r="A1" s="6" t="s">
        <v>116</v>
      </c>
      <c r="B1" s="6"/>
      <c r="C1" s="6" t="s">
        <v>118</v>
      </c>
      <c r="D1" s="6"/>
      <c r="E1" s="6"/>
      <c r="F1" s="6"/>
      <c r="G1" s="6" t="s">
        <v>119</v>
      </c>
      <c r="H1" s="5"/>
    </row>
    <row r="2" spans="1:11" s="4" customFormat="1" ht="25.5">
      <c r="A2" s="7" t="s">
        <v>115</v>
      </c>
      <c r="B2" s="7" t="s">
        <v>123</v>
      </c>
      <c r="C2" s="7" t="s">
        <v>86</v>
      </c>
      <c r="D2" s="7" t="s">
        <v>81</v>
      </c>
      <c r="E2" s="7" t="s">
        <v>82</v>
      </c>
      <c r="F2" s="7" t="s">
        <v>25</v>
      </c>
      <c r="G2" s="7" t="s">
        <v>34</v>
      </c>
      <c r="H2" s="7" t="s">
        <v>35</v>
      </c>
      <c r="I2" s="7" t="s">
        <v>26</v>
      </c>
      <c r="J2" s="7" t="s">
        <v>27</v>
      </c>
      <c r="K2" s="7" t="s">
        <v>117</v>
      </c>
    </row>
    <row r="3" spans="1:10" ht="12.75">
      <c r="A3">
        <v>0</v>
      </c>
      <c r="B3">
        <v>0</v>
      </c>
      <c r="C3" s="1">
        <v>1</v>
      </c>
      <c r="D3">
        <v>2</v>
      </c>
      <c r="E3" t="s">
        <v>6</v>
      </c>
      <c r="F3" s="1">
        <f>SUM($D$3:$D3)</f>
        <v>2</v>
      </c>
      <c r="G3">
        <v>2</v>
      </c>
      <c r="H3">
        <v>2</v>
      </c>
      <c r="I3">
        <f aca="true" t="shared" si="0" ref="I3:I31">H3/G3</f>
        <v>1</v>
      </c>
      <c r="J3" t="s">
        <v>28</v>
      </c>
    </row>
    <row r="4" spans="1:10" ht="12.75">
      <c r="A4">
        <v>0</v>
      </c>
      <c r="B4">
        <v>0</v>
      </c>
      <c r="C4" s="1">
        <v>2</v>
      </c>
      <c r="D4">
        <v>2</v>
      </c>
      <c r="E4" t="s">
        <v>91</v>
      </c>
      <c r="F4" s="1">
        <f>SUM($D$3:$D4)</f>
        <v>4</v>
      </c>
      <c r="G4">
        <v>1</v>
      </c>
      <c r="H4">
        <v>1</v>
      </c>
      <c r="I4">
        <f t="shared" si="0"/>
        <v>1</v>
      </c>
      <c r="J4" t="s">
        <v>29</v>
      </c>
    </row>
    <row r="5" spans="1:10" ht="12.75">
      <c r="A5">
        <v>0</v>
      </c>
      <c r="B5">
        <v>0</v>
      </c>
      <c r="C5" s="1">
        <v>2</v>
      </c>
      <c r="D5">
        <v>2</v>
      </c>
      <c r="E5" t="s">
        <v>5</v>
      </c>
      <c r="F5" s="1">
        <f>SUM($D$3:$D5)</f>
        <v>6</v>
      </c>
      <c r="G5">
        <v>2</v>
      </c>
      <c r="H5">
        <v>2</v>
      </c>
      <c r="I5">
        <f t="shared" si="0"/>
        <v>1</v>
      </c>
      <c r="J5" t="s">
        <v>28</v>
      </c>
    </row>
    <row r="6" spans="1:10" ht="12.75">
      <c r="A6">
        <v>0</v>
      </c>
      <c r="B6">
        <v>0</v>
      </c>
      <c r="C6" s="1">
        <v>3</v>
      </c>
      <c r="D6">
        <v>5</v>
      </c>
      <c r="E6" t="s">
        <v>85</v>
      </c>
      <c r="F6" s="1">
        <f>SUM($D$3:$D6)</f>
        <v>11</v>
      </c>
      <c r="G6">
        <v>2</v>
      </c>
      <c r="H6">
        <v>3</v>
      </c>
      <c r="I6">
        <f t="shared" si="0"/>
        <v>1.5</v>
      </c>
      <c r="J6" t="s">
        <v>29</v>
      </c>
    </row>
    <row r="7" spans="1:10" ht="12.75">
      <c r="A7">
        <v>0</v>
      </c>
      <c r="B7">
        <v>0</v>
      </c>
      <c r="C7" s="1">
        <v>3</v>
      </c>
      <c r="D7">
        <v>2</v>
      </c>
      <c r="E7" t="s">
        <v>7</v>
      </c>
      <c r="F7" s="1">
        <f>SUM($D$3:$D7)</f>
        <v>13</v>
      </c>
      <c r="G7">
        <v>2</v>
      </c>
      <c r="H7">
        <v>2</v>
      </c>
      <c r="I7">
        <f t="shared" si="0"/>
        <v>1</v>
      </c>
      <c r="J7" t="s">
        <v>28</v>
      </c>
    </row>
    <row r="8" spans="1:10" ht="12.75">
      <c r="A8">
        <v>1</v>
      </c>
      <c r="B8">
        <v>1</v>
      </c>
      <c r="C8" s="1">
        <v>4</v>
      </c>
      <c r="D8">
        <v>5</v>
      </c>
      <c r="E8" t="s">
        <v>84</v>
      </c>
      <c r="F8" s="1">
        <f>SUM($D$3:$D8)</f>
        <v>18</v>
      </c>
      <c r="G8">
        <v>1.5</v>
      </c>
      <c r="H8">
        <v>2</v>
      </c>
      <c r="I8">
        <f t="shared" si="0"/>
        <v>1.3333333333333333</v>
      </c>
      <c r="J8" t="s">
        <v>29</v>
      </c>
    </row>
    <row r="9" spans="1:10" ht="12.75">
      <c r="A9">
        <v>1</v>
      </c>
      <c r="B9">
        <v>1</v>
      </c>
      <c r="C9" s="1">
        <v>4</v>
      </c>
      <c r="D9">
        <v>5</v>
      </c>
      <c r="E9" t="s">
        <v>88</v>
      </c>
      <c r="F9" s="1">
        <f>SUM($D$3:$D9)</f>
        <v>23</v>
      </c>
      <c r="G9">
        <v>2</v>
      </c>
      <c r="H9">
        <v>4</v>
      </c>
      <c r="I9">
        <f t="shared" si="0"/>
        <v>2</v>
      </c>
      <c r="J9" t="s">
        <v>29</v>
      </c>
    </row>
    <row r="10" spans="1:10" ht="12.75">
      <c r="A10">
        <v>1</v>
      </c>
      <c r="B10">
        <v>1</v>
      </c>
      <c r="C10" s="1">
        <v>4</v>
      </c>
      <c r="D10">
        <v>2</v>
      </c>
      <c r="E10" t="s">
        <v>8</v>
      </c>
      <c r="F10" s="1">
        <f>SUM($D$3:$D10)</f>
        <v>25</v>
      </c>
      <c r="G10">
        <v>2</v>
      </c>
      <c r="H10">
        <v>2</v>
      </c>
      <c r="I10">
        <f t="shared" si="0"/>
        <v>1</v>
      </c>
      <c r="J10" t="s">
        <v>28</v>
      </c>
    </row>
    <row r="11" spans="1:10" ht="12.75">
      <c r="A11">
        <v>1</v>
      </c>
      <c r="B11">
        <v>1</v>
      </c>
      <c r="C11" s="1">
        <v>5</v>
      </c>
      <c r="D11">
        <v>5</v>
      </c>
      <c r="E11" t="s">
        <v>22</v>
      </c>
      <c r="F11" s="1">
        <f>SUM($D$3:$D11)</f>
        <v>30</v>
      </c>
      <c r="G11">
        <v>4</v>
      </c>
      <c r="H11">
        <v>6</v>
      </c>
      <c r="I11">
        <f t="shared" si="0"/>
        <v>1.5</v>
      </c>
      <c r="J11" t="s">
        <v>29</v>
      </c>
    </row>
    <row r="12" spans="1:11" ht="12.75">
      <c r="A12">
        <v>1</v>
      </c>
      <c r="B12">
        <v>1</v>
      </c>
      <c r="C12" s="1">
        <v>5</v>
      </c>
      <c r="D12">
        <v>2</v>
      </c>
      <c r="E12" t="s">
        <v>9</v>
      </c>
      <c r="F12" s="1">
        <f>SUM($D$3:$D12)</f>
        <v>32</v>
      </c>
      <c r="G12">
        <v>2</v>
      </c>
      <c r="H12">
        <v>2</v>
      </c>
      <c r="I12">
        <f t="shared" si="0"/>
        <v>1</v>
      </c>
      <c r="J12" t="s">
        <v>28</v>
      </c>
      <c r="K12" t="s">
        <v>121</v>
      </c>
    </row>
    <row r="13" spans="1:11" ht="12.75">
      <c r="A13" t="s">
        <v>120</v>
      </c>
      <c r="B13">
        <v>1</v>
      </c>
      <c r="C13" s="1">
        <v>5</v>
      </c>
      <c r="D13">
        <v>3</v>
      </c>
      <c r="E13" t="s">
        <v>87</v>
      </c>
      <c r="F13" s="1">
        <f>SUM($D$3:$D13)</f>
        <v>35</v>
      </c>
      <c r="G13">
        <v>2</v>
      </c>
      <c r="H13">
        <v>2</v>
      </c>
      <c r="I13">
        <f t="shared" si="0"/>
        <v>1</v>
      </c>
      <c r="J13" t="s">
        <v>28</v>
      </c>
      <c r="K13" t="s">
        <v>125</v>
      </c>
    </row>
    <row r="14" spans="1:11" ht="12.75">
      <c r="A14">
        <v>1</v>
      </c>
      <c r="B14">
        <v>2</v>
      </c>
      <c r="C14" s="1">
        <v>6</v>
      </c>
      <c r="D14">
        <v>5</v>
      </c>
      <c r="E14" s="2" t="s">
        <v>112</v>
      </c>
      <c r="F14" s="1">
        <f>SUM($D$3:$D14)</f>
        <v>40</v>
      </c>
      <c r="G14">
        <v>2</v>
      </c>
      <c r="H14">
        <v>2</v>
      </c>
      <c r="I14">
        <f t="shared" si="0"/>
        <v>1</v>
      </c>
      <c r="J14" t="s">
        <v>30</v>
      </c>
      <c r="K14" t="s">
        <v>124</v>
      </c>
    </row>
    <row r="15" spans="1:10" ht="12.75">
      <c r="A15">
        <v>2</v>
      </c>
      <c r="B15">
        <v>2</v>
      </c>
      <c r="C15" s="1">
        <v>6</v>
      </c>
      <c r="D15">
        <v>2</v>
      </c>
      <c r="E15" t="s">
        <v>10</v>
      </c>
      <c r="F15" s="1">
        <f>SUM($D$3:$D15)</f>
        <v>42</v>
      </c>
      <c r="G15">
        <v>2</v>
      </c>
      <c r="H15">
        <v>2</v>
      </c>
      <c r="I15">
        <f t="shared" si="0"/>
        <v>1</v>
      </c>
      <c r="J15" t="s">
        <v>28</v>
      </c>
    </row>
    <row r="16" spans="1:11" ht="12.75">
      <c r="A16">
        <v>3</v>
      </c>
      <c r="B16">
        <v>2</v>
      </c>
      <c r="C16" s="1">
        <v>6</v>
      </c>
      <c r="D16">
        <v>5</v>
      </c>
      <c r="E16" t="s">
        <v>83</v>
      </c>
      <c r="F16" s="1">
        <f>SUM($D$3:$D16)</f>
        <v>47</v>
      </c>
      <c r="G16">
        <v>3</v>
      </c>
      <c r="H16">
        <v>3</v>
      </c>
      <c r="I16">
        <f t="shared" si="0"/>
        <v>1</v>
      </c>
      <c r="J16" t="s">
        <v>30</v>
      </c>
      <c r="K16" t="s">
        <v>122</v>
      </c>
    </row>
    <row r="17" spans="1:10" ht="12.75">
      <c r="A17">
        <v>2</v>
      </c>
      <c r="B17">
        <v>2</v>
      </c>
      <c r="C17" s="1">
        <v>7</v>
      </c>
      <c r="D17">
        <v>5</v>
      </c>
      <c r="E17" t="s">
        <v>90</v>
      </c>
      <c r="F17" s="1">
        <f>SUM($D$3:$D17)</f>
        <v>52</v>
      </c>
      <c r="G17">
        <v>2</v>
      </c>
      <c r="H17">
        <v>2</v>
      </c>
      <c r="I17">
        <f t="shared" si="0"/>
        <v>1</v>
      </c>
      <c r="J17" t="s">
        <v>30</v>
      </c>
    </row>
    <row r="18" spans="1:10" ht="12.75">
      <c r="A18">
        <v>2</v>
      </c>
      <c r="B18">
        <v>2</v>
      </c>
      <c r="C18" s="1">
        <v>7</v>
      </c>
      <c r="D18">
        <v>2</v>
      </c>
      <c r="E18" t="s">
        <v>11</v>
      </c>
      <c r="F18" s="1">
        <f>SUM($D$3:$D18)</f>
        <v>54</v>
      </c>
      <c r="G18">
        <v>2</v>
      </c>
      <c r="H18">
        <v>2</v>
      </c>
      <c r="I18">
        <f t="shared" si="0"/>
        <v>1</v>
      </c>
      <c r="J18" t="s">
        <v>28</v>
      </c>
    </row>
    <row r="19" spans="1:10" ht="12.75">
      <c r="A19">
        <v>3</v>
      </c>
      <c r="B19">
        <v>2</v>
      </c>
      <c r="C19" s="1">
        <v>7</v>
      </c>
      <c r="D19">
        <v>5</v>
      </c>
      <c r="E19" t="s">
        <v>89</v>
      </c>
      <c r="F19" s="1">
        <f>SUM($D$3:$D19)</f>
        <v>59</v>
      </c>
      <c r="G19">
        <v>3</v>
      </c>
      <c r="H19">
        <v>4</v>
      </c>
      <c r="I19">
        <f t="shared" si="0"/>
        <v>1.3333333333333333</v>
      </c>
      <c r="J19" t="s">
        <v>30</v>
      </c>
    </row>
    <row r="20" spans="1:10" ht="12.75">
      <c r="A20">
        <v>2</v>
      </c>
      <c r="B20">
        <v>3</v>
      </c>
      <c r="C20">
        <v>8</v>
      </c>
      <c r="D20">
        <v>5</v>
      </c>
      <c r="E20" t="s">
        <v>23</v>
      </c>
      <c r="F20" s="1">
        <f>SUM($D$3:$D20)</f>
        <v>64</v>
      </c>
      <c r="G20">
        <v>3</v>
      </c>
      <c r="H20">
        <v>3</v>
      </c>
      <c r="I20">
        <f t="shared" si="0"/>
        <v>1</v>
      </c>
      <c r="J20" t="s">
        <v>31</v>
      </c>
    </row>
    <row r="21" spans="1:10" ht="12.75">
      <c r="A21">
        <v>3</v>
      </c>
      <c r="B21">
        <v>3</v>
      </c>
      <c r="C21" s="1">
        <v>8</v>
      </c>
      <c r="D21">
        <v>2</v>
      </c>
      <c r="E21" t="s">
        <v>12</v>
      </c>
      <c r="F21" s="1">
        <f>SUM($D$3:$D21)</f>
        <v>66</v>
      </c>
      <c r="G21">
        <v>2</v>
      </c>
      <c r="H21">
        <v>2</v>
      </c>
      <c r="I21">
        <f t="shared" si="0"/>
        <v>1</v>
      </c>
      <c r="J21" t="s">
        <v>28</v>
      </c>
    </row>
    <row r="22" spans="1:10" ht="12.75">
      <c r="A22">
        <v>2</v>
      </c>
      <c r="B22">
        <v>3</v>
      </c>
      <c r="C22" s="1">
        <v>9</v>
      </c>
      <c r="D22">
        <v>5</v>
      </c>
      <c r="E22" t="s">
        <v>24</v>
      </c>
      <c r="F22" s="1">
        <f>SUM($D$3:$D22)</f>
        <v>71</v>
      </c>
      <c r="G22">
        <v>3</v>
      </c>
      <c r="H22">
        <v>6</v>
      </c>
      <c r="I22">
        <f t="shared" si="0"/>
        <v>2</v>
      </c>
      <c r="J22" t="s">
        <v>31</v>
      </c>
    </row>
    <row r="23" spans="1:10" ht="12.75">
      <c r="A23">
        <v>3</v>
      </c>
      <c r="B23">
        <v>3</v>
      </c>
      <c r="C23" s="1">
        <v>9</v>
      </c>
      <c r="D23">
        <v>5</v>
      </c>
      <c r="E23" t="s">
        <v>3</v>
      </c>
      <c r="F23" s="1">
        <f>SUM($D$3:$D23)</f>
        <v>76</v>
      </c>
      <c r="G23">
        <v>3</v>
      </c>
      <c r="H23">
        <v>5</v>
      </c>
      <c r="I23">
        <f t="shared" si="0"/>
        <v>1.6666666666666667</v>
      </c>
      <c r="J23" t="s">
        <v>29</v>
      </c>
    </row>
    <row r="24" spans="1:10" ht="12.75">
      <c r="A24">
        <v>3</v>
      </c>
      <c r="B24">
        <v>3</v>
      </c>
      <c r="C24" s="1">
        <v>9</v>
      </c>
      <c r="D24">
        <v>5</v>
      </c>
      <c r="E24" t="s">
        <v>1</v>
      </c>
      <c r="F24" s="1">
        <f>SUM($D$3:$D24)</f>
        <v>81</v>
      </c>
      <c r="G24">
        <v>4</v>
      </c>
      <c r="H24">
        <v>6</v>
      </c>
      <c r="I24">
        <f t="shared" si="0"/>
        <v>1.5</v>
      </c>
      <c r="J24" t="s">
        <v>29</v>
      </c>
    </row>
    <row r="25" spans="1:10" ht="12.75">
      <c r="A25">
        <v>3</v>
      </c>
      <c r="B25">
        <v>3</v>
      </c>
      <c r="C25" s="1">
        <v>10</v>
      </c>
      <c r="D25">
        <v>2</v>
      </c>
      <c r="E25" t="s">
        <v>13</v>
      </c>
      <c r="F25" s="1">
        <f>SUM($D$3:$D25)</f>
        <v>83</v>
      </c>
      <c r="G25">
        <v>2</v>
      </c>
      <c r="H25">
        <v>2</v>
      </c>
      <c r="I25">
        <f t="shared" si="0"/>
        <v>1</v>
      </c>
      <c r="J25" t="s">
        <v>28</v>
      </c>
    </row>
    <row r="26" spans="1:10" ht="12.75">
      <c r="A26">
        <v>2</v>
      </c>
      <c r="D26">
        <v>5</v>
      </c>
      <c r="E26" t="s">
        <v>21</v>
      </c>
      <c r="F26" s="1">
        <f>SUM($D$3:$D26)</f>
        <v>88</v>
      </c>
      <c r="G26">
        <v>2</v>
      </c>
      <c r="H26">
        <v>3</v>
      </c>
      <c r="I26">
        <f t="shared" si="0"/>
        <v>1.5</v>
      </c>
      <c r="J26" t="s">
        <v>29</v>
      </c>
    </row>
    <row r="27" spans="1:10" ht="12.75">
      <c r="A27">
        <v>4</v>
      </c>
      <c r="C27" s="1"/>
      <c r="D27">
        <v>2</v>
      </c>
      <c r="E27" t="s">
        <v>113</v>
      </c>
      <c r="F27" s="1">
        <f>SUM($D$3:$D27)</f>
        <v>90</v>
      </c>
      <c r="G27">
        <v>1</v>
      </c>
      <c r="I27">
        <f t="shared" si="0"/>
        <v>0</v>
      </c>
      <c r="J27" t="s">
        <v>28</v>
      </c>
    </row>
    <row r="28" spans="1:10" ht="12.75">
      <c r="A28">
        <v>5</v>
      </c>
      <c r="C28" s="1"/>
      <c r="D28">
        <v>15</v>
      </c>
      <c r="E28" t="s">
        <v>126</v>
      </c>
      <c r="F28" s="1">
        <f>SUM($D$3:$D28)</f>
        <v>105</v>
      </c>
      <c r="G28">
        <v>3</v>
      </c>
      <c r="H28">
        <v>4</v>
      </c>
      <c r="I28">
        <f t="shared" si="0"/>
        <v>1.3333333333333333</v>
      </c>
      <c r="J28" t="s">
        <v>33</v>
      </c>
    </row>
    <row r="29" spans="1:10" ht="12.75">
      <c r="A29">
        <v>5</v>
      </c>
      <c r="C29" s="1"/>
      <c r="D29">
        <v>1</v>
      </c>
      <c r="E29" t="s">
        <v>14</v>
      </c>
      <c r="F29" s="1">
        <f>SUM($D$3:$D29)</f>
        <v>106</v>
      </c>
      <c r="G29">
        <v>2</v>
      </c>
      <c r="I29">
        <f t="shared" si="0"/>
        <v>0</v>
      </c>
      <c r="J29" t="s">
        <v>28</v>
      </c>
    </row>
    <row r="30" spans="1:10" ht="12.75">
      <c r="A30">
        <v>5</v>
      </c>
      <c r="C30" s="1"/>
      <c r="D30">
        <v>1</v>
      </c>
      <c r="E30" t="s">
        <v>15</v>
      </c>
      <c r="F30" s="1">
        <f>SUM($D$3:$D30)</f>
        <v>107</v>
      </c>
      <c r="G30">
        <v>2</v>
      </c>
      <c r="I30">
        <f t="shared" si="0"/>
        <v>0</v>
      </c>
      <c r="J30" t="s">
        <v>28</v>
      </c>
    </row>
    <row r="31" spans="1:10" ht="12.75">
      <c r="A31">
        <v>5</v>
      </c>
      <c r="C31" s="1"/>
      <c r="D31">
        <v>1</v>
      </c>
      <c r="E31" t="s">
        <v>16</v>
      </c>
      <c r="F31" s="1">
        <f>SUM($D$3:$D31)</f>
        <v>108</v>
      </c>
      <c r="G31">
        <v>2</v>
      </c>
      <c r="I31">
        <f t="shared" si="0"/>
        <v>0</v>
      </c>
      <c r="J31" t="s">
        <v>28</v>
      </c>
    </row>
    <row r="32" spans="1:6" ht="12.75">
      <c r="A32">
        <v>5</v>
      </c>
      <c r="C32" s="1"/>
      <c r="D32">
        <v>1</v>
      </c>
      <c r="E32" s="2" t="s">
        <v>36</v>
      </c>
      <c r="F32" s="1">
        <f>SUM($D$3:$D32)</f>
        <v>109</v>
      </c>
    </row>
    <row r="33" spans="1:6" ht="12.75">
      <c r="A33">
        <v>5</v>
      </c>
      <c r="D33">
        <v>1</v>
      </c>
      <c r="E33" s="2" t="s">
        <v>37</v>
      </c>
      <c r="F33" s="1">
        <f>SUM($D$3:$D33)</f>
        <v>110</v>
      </c>
    </row>
    <row r="34" spans="1:6" ht="12.75">
      <c r="A34">
        <v>5</v>
      </c>
      <c r="D34">
        <v>1</v>
      </c>
      <c r="E34" s="2" t="s">
        <v>38</v>
      </c>
      <c r="F34" s="1">
        <f>SUM($D$3:$D34)</f>
        <v>111</v>
      </c>
    </row>
    <row r="35" spans="1:6" ht="12.75">
      <c r="A35">
        <v>5</v>
      </c>
      <c r="D35">
        <v>1</v>
      </c>
      <c r="E35" s="2" t="s">
        <v>39</v>
      </c>
      <c r="F35" s="1">
        <f>SUM($D$3:$D35)</f>
        <v>112</v>
      </c>
    </row>
    <row r="36" spans="1:6" ht="12.75">
      <c r="A36">
        <v>5</v>
      </c>
      <c r="D36">
        <v>1</v>
      </c>
      <c r="E36" s="2" t="s">
        <v>40</v>
      </c>
      <c r="F36" s="1">
        <f>SUM($D$3:$D36)</f>
        <v>113</v>
      </c>
    </row>
    <row r="37" spans="1:6" ht="12.75">
      <c r="A37">
        <v>5</v>
      </c>
      <c r="D37">
        <v>1</v>
      </c>
      <c r="E37" s="2" t="s">
        <v>41</v>
      </c>
      <c r="F37" s="1">
        <f>SUM($D$3:$D37)</f>
        <v>114</v>
      </c>
    </row>
    <row r="38" spans="1:6" ht="12.75">
      <c r="A38">
        <v>5</v>
      </c>
      <c r="D38">
        <v>1</v>
      </c>
      <c r="E38" s="2" t="s">
        <v>42</v>
      </c>
      <c r="F38" s="1">
        <f>SUM($D$3:$D38)</f>
        <v>115</v>
      </c>
    </row>
    <row r="39" spans="1:6" ht="12.75">
      <c r="A39">
        <v>5</v>
      </c>
      <c r="D39">
        <v>1</v>
      </c>
      <c r="E39" s="2" t="s">
        <v>43</v>
      </c>
      <c r="F39" s="1">
        <f>SUM($D$3:$D39)</f>
        <v>116</v>
      </c>
    </row>
    <row r="40" spans="1:6" ht="25.5">
      <c r="A40">
        <v>5</v>
      </c>
      <c r="D40">
        <v>1</v>
      </c>
      <c r="E40" s="2" t="s">
        <v>44</v>
      </c>
      <c r="F40" s="1">
        <f>SUM($D$3:$D40)</f>
        <v>117</v>
      </c>
    </row>
    <row r="41" spans="1:6" ht="12.75">
      <c r="A41">
        <v>5</v>
      </c>
      <c r="D41">
        <v>1</v>
      </c>
      <c r="E41" s="2" t="s">
        <v>45</v>
      </c>
      <c r="F41" s="1">
        <f>SUM($D$3:$D41)</f>
        <v>118</v>
      </c>
    </row>
    <row r="42" spans="1:6" ht="12.75">
      <c r="A42">
        <v>5</v>
      </c>
      <c r="D42">
        <v>1</v>
      </c>
      <c r="E42" s="2" t="s">
        <v>46</v>
      </c>
      <c r="F42" s="1">
        <f>SUM($D$3:$D42)</f>
        <v>119</v>
      </c>
    </row>
    <row r="43" spans="1:6" ht="25.5">
      <c r="A43">
        <v>5</v>
      </c>
      <c r="D43">
        <v>1</v>
      </c>
      <c r="E43" s="2" t="s">
        <v>47</v>
      </c>
      <c r="F43" s="1">
        <f>SUM($D$3:$D43)</f>
        <v>120</v>
      </c>
    </row>
    <row r="44" spans="1:6" ht="12.75">
      <c r="A44">
        <v>5</v>
      </c>
      <c r="D44">
        <v>1</v>
      </c>
      <c r="E44" s="2" t="s">
        <v>127</v>
      </c>
      <c r="F44" s="1">
        <f>SUM($D$3:$D44)</f>
        <v>121</v>
      </c>
    </row>
    <row r="45" spans="1:6" ht="12.75">
      <c r="A45">
        <v>5</v>
      </c>
      <c r="D45">
        <v>1</v>
      </c>
      <c r="E45" s="2" t="s">
        <v>128</v>
      </c>
      <c r="F45" s="1">
        <f>SUM($D$3:$D45)</f>
        <v>122</v>
      </c>
    </row>
    <row r="46" spans="1:6" ht="12.75">
      <c r="A46">
        <v>5</v>
      </c>
      <c r="D46">
        <v>1</v>
      </c>
      <c r="E46" s="2" t="s">
        <v>129</v>
      </c>
      <c r="F46" s="1">
        <f>SUM($D$3:$D46)</f>
        <v>123</v>
      </c>
    </row>
    <row r="47" spans="1:6" ht="12.75">
      <c r="A47">
        <v>5</v>
      </c>
      <c r="D47">
        <v>1</v>
      </c>
      <c r="E47" s="3" t="s">
        <v>130</v>
      </c>
      <c r="F47" s="1">
        <f>SUM($D$3:$D47)</f>
        <v>124</v>
      </c>
    </row>
    <row r="48" spans="1:6" ht="12.75">
      <c r="A48">
        <v>5</v>
      </c>
      <c r="D48">
        <v>1</v>
      </c>
      <c r="E48" s="2" t="s">
        <v>131</v>
      </c>
      <c r="F48" s="1">
        <f>SUM($D$3:$D48)</f>
        <v>125</v>
      </c>
    </row>
    <row r="49" spans="1:6" ht="12.75">
      <c r="A49">
        <v>5</v>
      </c>
      <c r="D49">
        <v>1</v>
      </c>
      <c r="E49" s="2" t="s">
        <v>48</v>
      </c>
      <c r="F49" s="1">
        <f>SUM($D$3:$D49)</f>
        <v>126</v>
      </c>
    </row>
    <row r="50" spans="1:6" ht="12.75">
      <c r="A50">
        <v>5</v>
      </c>
      <c r="D50">
        <v>1</v>
      </c>
      <c r="E50" s="2" t="s">
        <v>49</v>
      </c>
      <c r="F50" s="1">
        <f>SUM($D$3:$D50)</f>
        <v>127</v>
      </c>
    </row>
    <row r="51" spans="1:6" ht="12.75">
      <c r="A51">
        <v>5</v>
      </c>
      <c r="D51">
        <v>1</v>
      </c>
      <c r="E51" s="2" t="s">
        <v>50</v>
      </c>
      <c r="F51" s="1">
        <f>SUM($D$3:$D51)</f>
        <v>128</v>
      </c>
    </row>
    <row r="52" spans="1:10" ht="12.75">
      <c r="A52">
        <v>6</v>
      </c>
      <c r="C52" s="1"/>
      <c r="D52">
        <v>15</v>
      </c>
      <c r="E52" t="s">
        <v>0</v>
      </c>
      <c r="F52" s="1">
        <f>SUM($D$3:$D52)</f>
        <v>143</v>
      </c>
      <c r="I52" t="e">
        <f>H52/G52</f>
        <v>#DIV/0!</v>
      </c>
      <c r="J52" t="s">
        <v>33</v>
      </c>
    </row>
    <row r="53" spans="1:10" ht="12.75">
      <c r="A53">
        <v>6</v>
      </c>
      <c r="C53" s="1"/>
      <c r="D53">
        <v>1</v>
      </c>
      <c r="E53" t="s">
        <v>17</v>
      </c>
      <c r="F53" s="1">
        <f>SUM($D$3:$D53)</f>
        <v>144</v>
      </c>
      <c r="G53">
        <v>2</v>
      </c>
      <c r="I53">
        <f>H53/G53</f>
        <v>0</v>
      </c>
      <c r="J53" t="s">
        <v>28</v>
      </c>
    </row>
    <row r="54" spans="1:10" ht="12.75">
      <c r="A54">
        <v>6</v>
      </c>
      <c r="C54" s="1"/>
      <c r="D54">
        <v>1</v>
      </c>
      <c r="E54" t="s">
        <v>18</v>
      </c>
      <c r="F54" s="1">
        <f>SUM($D$3:$D54)</f>
        <v>145</v>
      </c>
      <c r="G54">
        <v>2</v>
      </c>
      <c r="I54">
        <f>H54/G54</f>
        <v>0</v>
      </c>
      <c r="J54" t="s">
        <v>28</v>
      </c>
    </row>
    <row r="55" spans="1:10" ht="12.75">
      <c r="A55">
        <v>6</v>
      </c>
      <c r="C55" s="1"/>
      <c r="D55">
        <v>1</v>
      </c>
      <c r="E55" t="s">
        <v>19</v>
      </c>
      <c r="F55" s="1">
        <f>SUM($D$3:$D55)</f>
        <v>146</v>
      </c>
      <c r="G55">
        <v>2</v>
      </c>
      <c r="I55">
        <f>H55/G55</f>
        <v>0</v>
      </c>
      <c r="J55" t="s">
        <v>28</v>
      </c>
    </row>
    <row r="56" spans="1:6" ht="12.75">
      <c r="A56">
        <v>6</v>
      </c>
      <c r="D56">
        <v>1</v>
      </c>
      <c r="E56" s="2" t="s">
        <v>51</v>
      </c>
      <c r="F56" s="1">
        <f>SUM($D$3:$D56)</f>
        <v>147</v>
      </c>
    </row>
    <row r="57" spans="1:6" ht="12.75">
      <c r="A57">
        <v>6</v>
      </c>
      <c r="D57">
        <v>1</v>
      </c>
      <c r="E57" s="2" t="s">
        <v>52</v>
      </c>
      <c r="F57" s="1">
        <f>SUM($D$3:$D57)</f>
        <v>148</v>
      </c>
    </row>
    <row r="58" spans="1:6" ht="12.75">
      <c r="A58">
        <v>6</v>
      </c>
      <c r="D58">
        <v>1</v>
      </c>
      <c r="E58" s="2" t="s">
        <v>53</v>
      </c>
      <c r="F58" s="1">
        <f>SUM($D$3:$D58)</f>
        <v>149</v>
      </c>
    </row>
    <row r="59" spans="1:6" ht="12.75">
      <c r="A59">
        <v>6</v>
      </c>
      <c r="D59">
        <v>1</v>
      </c>
      <c r="E59" s="2" t="s">
        <v>54</v>
      </c>
      <c r="F59" s="1">
        <f>SUM($D$3:$D59)</f>
        <v>150</v>
      </c>
    </row>
    <row r="60" spans="1:6" ht="12.75">
      <c r="A60">
        <v>6</v>
      </c>
      <c r="D60">
        <v>1</v>
      </c>
      <c r="E60" s="2" t="s">
        <v>55</v>
      </c>
      <c r="F60" s="1">
        <f>SUM($D$3:$D60)</f>
        <v>151</v>
      </c>
    </row>
    <row r="61" spans="1:6" ht="25.5">
      <c r="A61">
        <v>6</v>
      </c>
      <c r="D61">
        <v>1</v>
      </c>
      <c r="E61" s="2" t="s">
        <v>56</v>
      </c>
      <c r="F61" s="1">
        <f>SUM($D$3:$D61)</f>
        <v>152</v>
      </c>
    </row>
    <row r="62" spans="1:6" ht="12.75">
      <c r="A62">
        <v>6</v>
      </c>
      <c r="D62">
        <v>1</v>
      </c>
      <c r="E62" s="2" t="s">
        <v>57</v>
      </c>
      <c r="F62" s="1">
        <f>SUM($D$3:$D62)</f>
        <v>153</v>
      </c>
    </row>
    <row r="63" spans="1:6" ht="12.75">
      <c r="A63">
        <v>6</v>
      </c>
      <c r="D63">
        <v>1</v>
      </c>
      <c r="E63" s="2" t="s">
        <v>58</v>
      </c>
      <c r="F63" s="1">
        <f>SUM($D$3:$D63)</f>
        <v>154</v>
      </c>
    </row>
    <row r="64" spans="1:6" ht="25.5">
      <c r="A64">
        <v>6</v>
      </c>
      <c r="D64">
        <v>1</v>
      </c>
      <c r="E64" s="2" t="s">
        <v>59</v>
      </c>
      <c r="F64" s="1">
        <f>SUM($D$3:$D64)</f>
        <v>155</v>
      </c>
    </row>
    <row r="65" spans="1:6" ht="12.75">
      <c r="A65">
        <v>6</v>
      </c>
      <c r="D65">
        <v>1</v>
      </c>
      <c r="E65" s="2" t="s">
        <v>60</v>
      </c>
      <c r="F65" s="1">
        <f>SUM($D$3:$D65)</f>
        <v>156</v>
      </c>
    </row>
    <row r="66" spans="1:6" ht="12.75">
      <c r="A66">
        <v>6</v>
      </c>
      <c r="D66">
        <v>1</v>
      </c>
      <c r="E66" s="2" t="s">
        <v>61</v>
      </c>
      <c r="F66" s="1">
        <f>SUM($D$3:$D66)</f>
        <v>157</v>
      </c>
    </row>
    <row r="67" spans="1:6" ht="12.75">
      <c r="A67">
        <v>6</v>
      </c>
      <c r="D67">
        <v>1</v>
      </c>
      <c r="E67" s="2" t="s">
        <v>62</v>
      </c>
      <c r="F67" s="1">
        <f>SUM($D$3:$D67)</f>
        <v>158</v>
      </c>
    </row>
    <row r="68" spans="1:6" ht="25.5">
      <c r="A68">
        <v>6</v>
      </c>
      <c r="D68">
        <v>1</v>
      </c>
      <c r="E68" s="2" t="s">
        <v>63</v>
      </c>
      <c r="F68" s="1">
        <f>SUM($D$3:$D68)</f>
        <v>159</v>
      </c>
    </row>
    <row r="69" spans="1:6" ht="12.75">
      <c r="A69">
        <v>6</v>
      </c>
      <c r="D69">
        <v>1</v>
      </c>
      <c r="E69" s="2" t="s">
        <v>64</v>
      </c>
      <c r="F69" s="1">
        <f>SUM($D$3:$D69)</f>
        <v>160</v>
      </c>
    </row>
    <row r="70" spans="1:6" ht="12.75">
      <c r="A70">
        <v>6</v>
      </c>
      <c r="D70">
        <v>1</v>
      </c>
      <c r="E70" s="2" t="s">
        <v>65</v>
      </c>
      <c r="F70" s="1">
        <f>SUM($D$3:$D70)</f>
        <v>161</v>
      </c>
    </row>
    <row r="71" spans="1:6" ht="12.75">
      <c r="A71">
        <v>6</v>
      </c>
      <c r="D71">
        <v>1</v>
      </c>
      <c r="E71" s="2" t="s">
        <v>66</v>
      </c>
      <c r="F71" s="1">
        <f>SUM($D$3:$D71)</f>
        <v>162</v>
      </c>
    </row>
    <row r="72" spans="1:6" ht="12.75">
      <c r="A72">
        <v>6</v>
      </c>
      <c r="D72">
        <v>1</v>
      </c>
      <c r="E72" s="2" t="s">
        <v>67</v>
      </c>
      <c r="F72" s="1">
        <f>SUM($D$3:$D72)</f>
        <v>163</v>
      </c>
    </row>
    <row r="73" spans="1:6" ht="12.75">
      <c r="A73">
        <v>6</v>
      </c>
      <c r="D73">
        <v>1</v>
      </c>
      <c r="E73" s="2" t="s">
        <v>68</v>
      </c>
      <c r="F73" s="1">
        <f>SUM($D$3:$D73)</f>
        <v>164</v>
      </c>
    </row>
    <row r="74" spans="1:6" ht="12.75">
      <c r="A74">
        <v>6</v>
      </c>
      <c r="D74">
        <v>1</v>
      </c>
      <c r="E74" s="2" t="s">
        <v>69</v>
      </c>
      <c r="F74" s="1">
        <f>SUM($D$3:$D74)</f>
        <v>165</v>
      </c>
    </row>
    <row r="75" spans="1:6" ht="12.75">
      <c r="A75">
        <v>6</v>
      </c>
      <c r="D75">
        <v>1</v>
      </c>
      <c r="E75" s="3" t="s">
        <v>70</v>
      </c>
      <c r="F75" s="1">
        <f>SUM($D$3:$D75)</f>
        <v>166</v>
      </c>
    </row>
    <row r="76" spans="1:6" ht="12.75">
      <c r="A76">
        <v>6</v>
      </c>
      <c r="D76">
        <v>1</v>
      </c>
      <c r="E76" s="2" t="s">
        <v>71</v>
      </c>
      <c r="F76" s="1">
        <f>SUM($D$3:$D76)</f>
        <v>167</v>
      </c>
    </row>
    <row r="77" spans="1:6" ht="12.75">
      <c r="A77">
        <v>6</v>
      </c>
      <c r="D77">
        <v>1</v>
      </c>
      <c r="E77" s="2" t="s">
        <v>72</v>
      </c>
      <c r="F77" s="1">
        <f>SUM($D$3:$D77)</f>
        <v>168</v>
      </c>
    </row>
    <row r="78" spans="1:6" ht="12.75">
      <c r="A78">
        <v>6</v>
      </c>
      <c r="D78">
        <v>1</v>
      </c>
      <c r="E78" s="2" t="s">
        <v>73</v>
      </c>
      <c r="F78" s="1">
        <f>SUM($D$3:$D78)</f>
        <v>169</v>
      </c>
    </row>
    <row r="79" spans="1:6" ht="12.75">
      <c r="A79">
        <v>6</v>
      </c>
      <c r="D79">
        <v>1</v>
      </c>
      <c r="E79" s="2" t="s">
        <v>74</v>
      </c>
      <c r="F79" s="1">
        <f>SUM($D$3:$D79)</f>
        <v>170</v>
      </c>
    </row>
    <row r="80" spans="1:6" ht="12.75">
      <c r="A80">
        <v>6</v>
      </c>
      <c r="D80">
        <v>1</v>
      </c>
      <c r="E80" s="2" t="s">
        <v>75</v>
      </c>
      <c r="F80" s="1">
        <f>SUM($D$3:$D80)</f>
        <v>171</v>
      </c>
    </row>
    <row r="81" spans="1:6" ht="25.5">
      <c r="A81">
        <v>6</v>
      </c>
      <c r="D81">
        <v>1</v>
      </c>
      <c r="E81" s="2" t="s">
        <v>76</v>
      </c>
      <c r="F81" s="1">
        <f>SUM($D$3:$D81)</f>
        <v>172</v>
      </c>
    </row>
    <row r="82" spans="1:6" ht="12.75">
      <c r="A82">
        <v>6</v>
      </c>
      <c r="D82">
        <v>1</v>
      </c>
      <c r="E82" s="2" t="s">
        <v>77</v>
      </c>
      <c r="F82" s="1">
        <f>SUM($D$3:$D82)</f>
        <v>173</v>
      </c>
    </row>
    <row r="83" spans="1:6" ht="12.75">
      <c r="A83">
        <v>6</v>
      </c>
      <c r="D83">
        <v>1</v>
      </c>
      <c r="E83" s="2" t="s">
        <v>78</v>
      </c>
      <c r="F83" s="1">
        <f>SUM($D$3:$D83)</f>
        <v>174</v>
      </c>
    </row>
    <row r="84" spans="1:6" ht="12.75">
      <c r="A84">
        <v>6</v>
      </c>
      <c r="D84">
        <v>1</v>
      </c>
      <c r="E84" s="2" t="s">
        <v>79</v>
      </c>
      <c r="F84" s="1">
        <f>SUM($D$3:$D84)</f>
        <v>175</v>
      </c>
    </row>
    <row r="85" spans="1:6" ht="12.75">
      <c r="A85">
        <v>6</v>
      </c>
      <c r="D85">
        <v>1</v>
      </c>
      <c r="E85" s="2" t="s">
        <v>80</v>
      </c>
      <c r="F85" s="1">
        <f>SUM($D$3:$D85)</f>
        <v>176</v>
      </c>
    </row>
    <row r="86" spans="1:6" ht="12.75">
      <c r="A86">
        <v>6</v>
      </c>
      <c r="D86">
        <v>1</v>
      </c>
      <c r="E86" s="2" t="s">
        <v>92</v>
      </c>
      <c r="F86" s="1">
        <f>SUM($D$3:$D86)</f>
        <v>177</v>
      </c>
    </row>
    <row r="87" spans="1:6" ht="25.5">
      <c r="A87">
        <v>6</v>
      </c>
      <c r="D87">
        <v>1</v>
      </c>
      <c r="E87" s="2" t="s">
        <v>93</v>
      </c>
      <c r="F87" s="1">
        <f>SUM($D$3:$D87)</f>
        <v>178</v>
      </c>
    </row>
    <row r="88" spans="1:6" ht="25.5">
      <c r="A88">
        <v>6</v>
      </c>
      <c r="D88">
        <v>1</v>
      </c>
      <c r="E88" s="2" t="s">
        <v>94</v>
      </c>
      <c r="F88" s="1">
        <f>SUM($D$3:$D88)</f>
        <v>179</v>
      </c>
    </row>
    <row r="89" spans="1:6" ht="12.75">
      <c r="A89">
        <v>6</v>
      </c>
      <c r="D89">
        <v>1</v>
      </c>
      <c r="E89" s="2" t="s">
        <v>95</v>
      </c>
      <c r="F89" s="1">
        <f>SUM($D$3:$D89)</f>
        <v>180</v>
      </c>
    </row>
    <row r="90" spans="1:6" ht="12.75">
      <c r="A90">
        <v>6</v>
      </c>
      <c r="D90">
        <v>1</v>
      </c>
      <c r="E90" s="2" t="s">
        <v>96</v>
      </c>
      <c r="F90" s="1">
        <f>SUM($D$3:$D90)</f>
        <v>181</v>
      </c>
    </row>
    <row r="91" spans="1:6" ht="12.75">
      <c r="A91">
        <v>6</v>
      </c>
      <c r="D91">
        <v>1</v>
      </c>
      <c r="E91" s="2" t="s">
        <v>97</v>
      </c>
      <c r="F91" s="1">
        <f>SUM($D$3:$D91)</f>
        <v>182</v>
      </c>
    </row>
    <row r="92" spans="1:6" ht="12.75">
      <c r="A92">
        <v>6</v>
      </c>
      <c r="D92">
        <v>1</v>
      </c>
      <c r="E92" s="2" t="s">
        <v>98</v>
      </c>
      <c r="F92" s="1">
        <f>SUM($D$3:$D92)</f>
        <v>183</v>
      </c>
    </row>
    <row r="93" spans="1:6" ht="12.75">
      <c r="A93">
        <v>6</v>
      </c>
      <c r="D93">
        <v>1</v>
      </c>
      <c r="E93" s="2" t="s">
        <v>99</v>
      </c>
      <c r="F93" s="1">
        <f>SUM($D$3:$D93)</f>
        <v>184</v>
      </c>
    </row>
    <row r="94" spans="1:6" ht="12.75">
      <c r="A94">
        <v>6</v>
      </c>
      <c r="D94">
        <v>1</v>
      </c>
      <c r="E94" s="2" t="s">
        <v>100</v>
      </c>
      <c r="F94" s="1">
        <f>SUM($D$3:$D94)</f>
        <v>185</v>
      </c>
    </row>
    <row r="95" spans="1:6" ht="25.5">
      <c r="A95">
        <v>6</v>
      </c>
      <c r="D95">
        <v>1</v>
      </c>
      <c r="E95" s="2" t="s">
        <v>101</v>
      </c>
      <c r="F95" s="1">
        <f>SUM($D$3:$D95)</f>
        <v>186</v>
      </c>
    </row>
    <row r="96" spans="1:6" ht="25.5">
      <c r="A96">
        <v>6</v>
      </c>
      <c r="D96">
        <v>1</v>
      </c>
      <c r="E96" s="2" t="s">
        <v>102</v>
      </c>
      <c r="F96" s="1">
        <f>SUM($D$3:$D96)</f>
        <v>187</v>
      </c>
    </row>
    <row r="97" spans="1:6" ht="25.5">
      <c r="A97">
        <v>6</v>
      </c>
      <c r="D97">
        <v>1</v>
      </c>
      <c r="E97" s="2" t="s">
        <v>103</v>
      </c>
      <c r="F97" s="1">
        <f>SUM($D$3:$D97)</f>
        <v>188</v>
      </c>
    </row>
    <row r="98" spans="1:6" ht="25.5">
      <c r="A98">
        <v>6</v>
      </c>
      <c r="D98">
        <v>1</v>
      </c>
      <c r="E98" s="2" t="s">
        <v>104</v>
      </c>
      <c r="F98" s="1">
        <f>SUM($D$3:$D98)</f>
        <v>189</v>
      </c>
    </row>
    <row r="99" spans="1:6" ht="25.5">
      <c r="A99">
        <v>6</v>
      </c>
      <c r="D99">
        <v>1</v>
      </c>
      <c r="E99" s="2" t="s">
        <v>105</v>
      </c>
      <c r="F99" s="1">
        <f>SUM($D$3:$D99)</f>
        <v>190</v>
      </c>
    </row>
    <row r="100" spans="1:6" ht="25.5">
      <c r="A100">
        <v>6</v>
      </c>
      <c r="D100">
        <v>1</v>
      </c>
      <c r="E100" s="2" t="s">
        <v>106</v>
      </c>
      <c r="F100" s="1">
        <f>SUM($D$3:$D100)</f>
        <v>191</v>
      </c>
    </row>
    <row r="101" spans="1:6" ht="25.5">
      <c r="A101">
        <v>6</v>
      </c>
      <c r="D101">
        <v>1</v>
      </c>
      <c r="E101" s="2" t="s">
        <v>107</v>
      </c>
      <c r="F101" s="1">
        <f>SUM($D$3:$D101)</f>
        <v>192</v>
      </c>
    </row>
    <row r="102" spans="1:6" ht="25.5">
      <c r="A102">
        <v>6</v>
      </c>
      <c r="D102">
        <v>1</v>
      </c>
      <c r="E102" s="2" t="s">
        <v>108</v>
      </c>
      <c r="F102" s="1">
        <f>SUM($D$3:$D102)</f>
        <v>193</v>
      </c>
    </row>
    <row r="103" spans="1:6" ht="12.75">
      <c r="A103">
        <v>6</v>
      </c>
      <c r="D103">
        <v>1</v>
      </c>
      <c r="E103" s="2" t="s">
        <v>109</v>
      </c>
      <c r="F103" s="1">
        <f>SUM($D$3:$D103)</f>
        <v>194</v>
      </c>
    </row>
    <row r="104" spans="1:6" ht="12.75">
      <c r="A104">
        <v>6</v>
      </c>
      <c r="D104">
        <v>1</v>
      </c>
      <c r="E104" s="2" t="s">
        <v>110</v>
      </c>
      <c r="F104" s="1">
        <f>SUM($D$3:$D104)</f>
        <v>195</v>
      </c>
    </row>
    <row r="105" spans="1:10" ht="12.75">
      <c r="A105">
        <v>7</v>
      </c>
      <c r="C105" s="1"/>
      <c r="D105">
        <v>5</v>
      </c>
      <c r="E105" t="s">
        <v>2</v>
      </c>
      <c r="F105" s="1">
        <f>SUM($D$3:$D105)</f>
        <v>200</v>
      </c>
      <c r="I105" t="e">
        <f>H105/G105</f>
        <v>#DIV/0!</v>
      </c>
      <c r="J105" t="s">
        <v>29</v>
      </c>
    </row>
    <row r="106" spans="1:10" ht="12.75">
      <c r="A106">
        <v>7</v>
      </c>
      <c r="C106" s="1"/>
      <c r="D106">
        <v>5</v>
      </c>
      <c r="E106" t="s">
        <v>4</v>
      </c>
      <c r="F106" s="1">
        <f>SUM($D$3:$D106)</f>
        <v>205</v>
      </c>
      <c r="I106" t="e">
        <f>H106/G106</f>
        <v>#DIV/0!</v>
      </c>
      <c r="J106" t="s">
        <v>29</v>
      </c>
    </row>
    <row r="107" spans="1:10" ht="12.75">
      <c r="A107">
        <v>7</v>
      </c>
      <c r="C107" s="1"/>
      <c r="D107">
        <v>10</v>
      </c>
      <c r="E107" t="s">
        <v>111</v>
      </c>
      <c r="F107" s="1">
        <f>SUM($D$3:$D107)</f>
        <v>215</v>
      </c>
      <c r="I107" t="e">
        <f>H107/G107</f>
        <v>#DIV/0!</v>
      </c>
      <c r="J107" t="s">
        <v>32</v>
      </c>
    </row>
    <row r="108" spans="1:10" ht="12.75">
      <c r="A108">
        <v>7</v>
      </c>
      <c r="C108" s="1"/>
      <c r="D108">
        <v>2</v>
      </c>
      <c r="E108" t="s">
        <v>20</v>
      </c>
      <c r="F108" s="1">
        <f>SUM($D$3:$D108)</f>
        <v>217</v>
      </c>
      <c r="G108">
        <v>2</v>
      </c>
      <c r="I108">
        <f>H108/G108</f>
        <v>0</v>
      </c>
      <c r="J108" t="s">
        <v>28</v>
      </c>
    </row>
    <row r="109" spans="1:10" ht="12.75">
      <c r="A109">
        <v>7</v>
      </c>
      <c r="C109" s="1"/>
      <c r="D109">
        <v>2</v>
      </c>
      <c r="E109" t="s">
        <v>114</v>
      </c>
      <c r="F109" s="1">
        <f>SUM($D$3:$D109)</f>
        <v>219</v>
      </c>
      <c r="G109">
        <v>2</v>
      </c>
      <c r="I109">
        <f>H109/G109</f>
        <v>0</v>
      </c>
      <c r="J109" t="s">
        <v>28</v>
      </c>
    </row>
    <row r="112" ht="12.75">
      <c r="I112">
        <f>SUM(I$3:I24)/21</f>
        <v>1.2777777777777777</v>
      </c>
    </row>
  </sheetData>
  <conditionalFormatting sqref="E74:E79 E41:E71 E25 E81:E109">
    <cfRule type="expression" priority="1" dxfId="0" stopIfTrue="1">
      <formula>$E25="Done"</formula>
    </cfRule>
    <cfRule type="expression" priority="2" dxfId="1" stopIfTrue="1">
      <formula>$E25="Ongoing"</formula>
    </cfRule>
    <cfRule type="expression" priority="3" dxfId="2" stopIfTrue="1">
      <formula>$E25="Removed"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Daniel Behun</dc:creator>
  <cp:keywords/>
  <dc:description/>
  <cp:lastModifiedBy>J. Daniel Behun</cp:lastModifiedBy>
  <dcterms:created xsi:type="dcterms:W3CDTF">2008-02-05T08:22:24Z</dcterms:created>
  <cp:category/>
  <cp:version/>
  <cp:contentType/>
  <cp:contentStatus/>
</cp:coreProperties>
</file>