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codeName="ThisWorkbook" defaultThemeVersion="124226"/>
  <bookViews>
    <workbookView xWindow="75" yWindow="-15" windowWidth="15480" windowHeight="11640" tabRatio="637"/>
  </bookViews>
  <sheets>
    <sheet name="Instructions" sheetId="4" r:id="rId1"/>
    <sheet name="Example" sheetId="6" r:id="rId2"/>
    <sheet name="1-Wk1" sheetId="7" r:id="rId3"/>
    <sheet name="1-Wk2" sheetId="16" r:id="rId4"/>
    <sheet name="1-Wk3" sheetId="15" r:id="rId5"/>
    <sheet name="1-Wk4" sheetId="14" r:id="rId6"/>
    <sheet name="1-Wk5" sheetId="13" r:id="rId7"/>
    <sheet name="1-Wk6" sheetId="12" r:id="rId8"/>
    <sheet name="1-Wk7" sheetId="11" r:id="rId9"/>
    <sheet name="1-Wk8" sheetId="10" r:id="rId10"/>
    <sheet name="1-Wk9" sheetId="9" r:id="rId11"/>
    <sheet name="1-Wk10" sheetId="17" r:id="rId12"/>
    <sheet name="1-Finals" sheetId="8" r:id="rId13"/>
    <sheet name="2-Wk1" sheetId="18" r:id="rId14"/>
    <sheet name="2-Wk2" sheetId="19" r:id="rId15"/>
    <sheet name="2-Wk3" sheetId="20" r:id="rId16"/>
    <sheet name="2-Wk4" sheetId="21" r:id="rId17"/>
    <sheet name="2-Wk5" sheetId="22" r:id="rId18"/>
    <sheet name="2-Wk6" sheetId="23" r:id="rId19"/>
    <sheet name="2-Wk7" sheetId="24" r:id="rId20"/>
    <sheet name="2-Wk8" sheetId="25" r:id="rId21"/>
    <sheet name="2-Wk9" sheetId="26" r:id="rId22"/>
    <sheet name="2-Wk10" sheetId="27" r:id="rId23"/>
    <sheet name="2-Finals" sheetId="28" r:id="rId24"/>
    <sheet name="AllData" sheetId="29" r:id="rId25"/>
  </sheets>
  <definedNames>
    <definedName name="Name">Instructions!$B$1</definedName>
    <definedName name="t1_2e">AllData!$B$2</definedName>
    <definedName name="T1Data">AllData!$A$2:$U$2</definedName>
    <definedName name="T1FinalsAct">'1-Finals'!$B$13</definedName>
    <definedName name="T1FinalsEst">'1-Finals'!$C$13</definedName>
    <definedName name="T1Wk10Act">'1-Wk10'!$B$13</definedName>
    <definedName name="T1Wk10Est">'1-Wk10'!$C$13</definedName>
    <definedName name="T1Wk1Act">'1-Wk1'!$B$13</definedName>
    <definedName name="T1Wk2Act">'1-Wk2'!$B$13</definedName>
    <definedName name="T1Wk2Est">'1-Wk2'!$C$13</definedName>
    <definedName name="T1Wk3Act">'1-Wk3'!$B$13</definedName>
    <definedName name="T1Wk3Est">'1-Wk3'!$C$13</definedName>
    <definedName name="T1Wk4Act">'1-Wk4'!$B$13</definedName>
    <definedName name="T1Wk4Est">'1-Wk4'!$C$13</definedName>
    <definedName name="T1Wk5Act">'1-Wk5'!$B$13</definedName>
    <definedName name="T1Wk5Est">'1-Wk5'!$C$13</definedName>
    <definedName name="T1Wk6Act">'1-Wk6'!$B$13</definedName>
    <definedName name="T1Wk6Est">'1-Wk6'!$C$13</definedName>
    <definedName name="T1Wk7Act">'1-Wk7'!$B$13</definedName>
    <definedName name="T1Wk7Est">'1-Wk7'!$C$13</definedName>
    <definedName name="T1Wk8Act">'1-Wk8'!$B$13</definedName>
    <definedName name="T1Wk8Est">'1-Wk8'!$C$13</definedName>
    <definedName name="T1Wk9Act">'1-Wk9'!$B$13</definedName>
    <definedName name="T1Wk9Est">'1-Wk9'!$C$13</definedName>
    <definedName name="T2Data">AllData!$A$5:$V$5</definedName>
    <definedName name="T2FinalsAct">'2-Finals'!$B$13</definedName>
    <definedName name="T2FinalsEst">'2-Finals'!$C$13</definedName>
    <definedName name="T2Wk10Act">'2-Wk10'!$B$13</definedName>
    <definedName name="T2Wk10Est">'2-Wk10'!$C$13</definedName>
    <definedName name="T2Wk1Act">'2-Wk1'!$B$13</definedName>
    <definedName name="T2Wk1Est">'2-Wk1'!$C$13</definedName>
    <definedName name="T2Wk2Act">'2-Wk2'!$B$13</definedName>
    <definedName name="T2Wk2Est">'2-Wk2'!$C$13</definedName>
    <definedName name="T2Wk3Act">'2-Wk3'!$B$13</definedName>
    <definedName name="T2Wk3Est">'2-Wk3'!$C$13</definedName>
    <definedName name="T2Wk4Act">'2-Wk4'!$B$13</definedName>
    <definedName name="T2Wk4Est">'2-Wk4'!$C$13</definedName>
    <definedName name="T2Wk5Act">'2-Wk5'!$B$13</definedName>
    <definedName name="T2Wk5Est">'2-Wk5'!$C$13</definedName>
    <definedName name="T2Wk6Act">'2-Wk6'!$B$13</definedName>
    <definedName name="T2Wk6Est">'2-Wk6'!$C$13</definedName>
    <definedName name="T2Wk7Act">'2-Wk7'!$B$13</definedName>
    <definedName name="T2Wk7Est">'2-Wk7'!$C$13</definedName>
    <definedName name="T2Wk8Act">'2-Wk8'!$B$13</definedName>
    <definedName name="T2Wk8Est">'2-Wk8'!$C$13</definedName>
    <definedName name="T2Wk9Act">'2-Wk9'!$B$13</definedName>
    <definedName name="T2Wk9Est">'2-Wk9'!$C$13</definedName>
  </definedNames>
  <calcPr calcId="125725"/>
</workbook>
</file>

<file path=xl/calcChain.xml><?xml version="1.0" encoding="utf-8"?>
<calcChain xmlns="http://schemas.openxmlformats.org/spreadsheetml/2006/main">
  <c r="B13" i="28"/>
  <c r="C25" i="27"/>
  <c r="B13"/>
  <c r="C25" i="26"/>
  <c r="B13"/>
  <c r="C25" i="25"/>
  <c r="B13"/>
  <c r="C25" i="24"/>
  <c r="B13"/>
  <c r="C25" i="23"/>
  <c r="B13"/>
  <c r="C25" i="22"/>
  <c r="B13"/>
  <c r="C25" i="21"/>
  <c r="B13"/>
  <c r="C25" i="20"/>
  <c r="B13"/>
  <c r="C25" i="19"/>
  <c r="B13"/>
  <c r="C25" i="18"/>
  <c r="B13"/>
  <c r="C25" i="8"/>
  <c r="B13"/>
  <c r="C25" i="17"/>
  <c r="B13"/>
  <c r="C25" i="9"/>
  <c r="B13"/>
  <c r="C25" i="10"/>
  <c r="C25" i="11"/>
  <c r="B13"/>
  <c r="C25" i="12"/>
  <c r="B13"/>
  <c r="C25" i="13"/>
  <c r="B13"/>
  <c r="C25" i="14"/>
  <c r="B13"/>
  <c r="C25" i="15"/>
  <c r="B13"/>
  <c r="C25" i="16"/>
  <c r="B13"/>
  <c r="C25" i="7"/>
  <c r="B13"/>
  <c r="V5" i="29"/>
  <c r="C5" i="28"/>
  <c r="C6"/>
  <c r="C7"/>
  <c r="C8"/>
  <c r="C9"/>
  <c r="C10"/>
  <c r="C11"/>
  <c r="C12"/>
  <c r="T5" i="29"/>
  <c r="C5" i="27"/>
  <c r="C6"/>
  <c r="C7"/>
  <c r="C8"/>
  <c r="C9"/>
  <c r="C10"/>
  <c r="C11"/>
  <c r="C12"/>
  <c r="R5" i="29"/>
  <c r="C5" i="26"/>
  <c r="C6"/>
  <c r="C7"/>
  <c r="C8"/>
  <c r="C9"/>
  <c r="C10"/>
  <c r="C11"/>
  <c r="C12"/>
  <c r="P5" i="29"/>
  <c r="C5" i="25"/>
  <c r="C6"/>
  <c r="C7"/>
  <c r="C8"/>
  <c r="C9"/>
  <c r="C10"/>
  <c r="C11"/>
  <c r="C12"/>
  <c r="N5" i="29"/>
  <c r="C5" i="24"/>
  <c r="C6"/>
  <c r="C7"/>
  <c r="C8"/>
  <c r="C9"/>
  <c r="C10"/>
  <c r="C11"/>
  <c r="C12"/>
  <c r="L5" i="29"/>
  <c r="C5" i="23"/>
  <c r="C6"/>
  <c r="C7"/>
  <c r="C8"/>
  <c r="C9"/>
  <c r="C10"/>
  <c r="C11"/>
  <c r="C12"/>
  <c r="J5" i="29"/>
  <c r="C5" i="22"/>
  <c r="C6"/>
  <c r="C7"/>
  <c r="C8"/>
  <c r="C9"/>
  <c r="C10"/>
  <c r="C11"/>
  <c r="C12"/>
  <c r="H5" i="29"/>
  <c r="C5" i="21"/>
  <c r="C6"/>
  <c r="C7"/>
  <c r="C8"/>
  <c r="C9"/>
  <c r="C10"/>
  <c r="C11"/>
  <c r="C12"/>
  <c r="F5" i="29"/>
  <c r="C5" i="20"/>
  <c r="C6"/>
  <c r="C7"/>
  <c r="C8"/>
  <c r="C9"/>
  <c r="C10"/>
  <c r="C11"/>
  <c r="C12"/>
  <c r="D5" i="29"/>
  <c r="C5" i="19"/>
  <c r="C6"/>
  <c r="C7"/>
  <c r="C8"/>
  <c r="C9"/>
  <c r="C10"/>
  <c r="C11"/>
  <c r="C12"/>
  <c r="B5" i="29"/>
  <c r="C5" i="18"/>
  <c r="C6"/>
  <c r="C7"/>
  <c r="C8"/>
  <c r="C9"/>
  <c r="C10"/>
  <c r="C11"/>
  <c r="C12"/>
  <c r="U2" i="29"/>
  <c r="C5" i="8"/>
  <c r="C6"/>
  <c r="C7"/>
  <c r="C8"/>
  <c r="C9"/>
  <c r="C10"/>
  <c r="C11"/>
  <c r="C12"/>
  <c r="S2" i="29"/>
  <c r="C5" i="17"/>
  <c r="C6"/>
  <c r="C7"/>
  <c r="C8"/>
  <c r="C9"/>
  <c r="C10"/>
  <c r="C11"/>
  <c r="C12"/>
  <c r="Q2" i="29"/>
  <c r="C5" i="9"/>
  <c r="C6"/>
  <c r="C7"/>
  <c r="C8"/>
  <c r="C9"/>
  <c r="C10"/>
  <c r="C11"/>
  <c r="C12"/>
  <c r="B13" i="10"/>
  <c r="O2" i="29"/>
  <c r="C5" i="10"/>
  <c r="C6"/>
  <c r="C7"/>
  <c r="C8"/>
  <c r="C9"/>
  <c r="C10"/>
  <c r="C11"/>
  <c r="C12"/>
  <c r="M2" i="29"/>
  <c r="C5" i="11"/>
  <c r="C6"/>
  <c r="C7"/>
  <c r="C8"/>
  <c r="C9"/>
  <c r="C10"/>
  <c r="C11"/>
  <c r="C12"/>
  <c r="K2" i="29"/>
  <c r="C5" i="12"/>
  <c r="C6"/>
  <c r="C7"/>
  <c r="C8"/>
  <c r="C9"/>
  <c r="C10"/>
  <c r="C11"/>
  <c r="C12"/>
  <c r="I2" i="29"/>
  <c r="C5" i="13"/>
  <c r="C6"/>
  <c r="C7"/>
  <c r="C8"/>
  <c r="C9"/>
  <c r="C10"/>
  <c r="C11"/>
  <c r="C12"/>
  <c r="G2" i="29"/>
  <c r="C5" i="14"/>
  <c r="C6"/>
  <c r="C7"/>
  <c r="C8"/>
  <c r="C9"/>
  <c r="C10"/>
  <c r="C11"/>
  <c r="C12"/>
  <c r="E2" i="29"/>
  <c r="C5" i="15"/>
  <c r="C6"/>
  <c r="C7"/>
  <c r="C8"/>
  <c r="C9"/>
  <c r="C10"/>
  <c r="C11"/>
  <c r="C12"/>
  <c r="C2" i="29"/>
  <c r="C5" i="16"/>
  <c r="C6"/>
  <c r="C7"/>
  <c r="C8"/>
  <c r="C9"/>
  <c r="C10"/>
  <c r="C11"/>
  <c r="C12"/>
  <c r="A2" i="29"/>
  <c r="D5" i="28"/>
  <c r="D6"/>
  <c r="D7"/>
  <c r="D8"/>
  <c r="D9"/>
  <c r="D10"/>
  <c r="D11"/>
  <c r="D12"/>
  <c r="D5" i="27"/>
  <c r="D6"/>
  <c r="D7"/>
  <c r="D8"/>
  <c r="D9"/>
  <c r="D10"/>
  <c r="D11"/>
  <c r="D12"/>
  <c r="D5" i="26"/>
  <c r="D6"/>
  <c r="D7"/>
  <c r="D8"/>
  <c r="D9"/>
  <c r="D10"/>
  <c r="D11"/>
  <c r="D12"/>
  <c r="D5" i="25"/>
  <c r="D6"/>
  <c r="D7"/>
  <c r="D8"/>
  <c r="D9"/>
  <c r="D10"/>
  <c r="D11"/>
  <c r="D12"/>
  <c r="D5" i="24"/>
  <c r="D6"/>
  <c r="D7"/>
  <c r="D8"/>
  <c r="D9"/>
  <c r="D10"/>
  <c r="D11"/>
  <c r="D12"/>
  <c r="D5" i="23"/>
  <c r="D6"/>
  <c r="D7"/>
  <c r="D8"/>
  <c r="D9"/>
  <c r="D10"/>
  <c r="D11"/>
  <c r="D12"/>
  <c r="D5" i="22"/>
  <c r="D6"/>
  <c r="D7"/>
  <c r="D8"/>
  <c r="D9"/>
  <c r="D10"/>
  <c r="D11"/>
  <c r="D12"/>
  <c r="D5" i="21"/>
  <c r="D6"/>
  <c r="D7"/>
  <c r="D8"/>
  <c r="D9"/>
  <c r="D10"/>
  <c r="D11"/>
  <c r="D12"/>
  <c r="D5" i="20"/>
  <c r="D6"/>
  <c r="D7"/>
  <c r="D8"/>
  <c r="D9"/>
  <c r="D10"/>
  <c r="D11"/>
  <c r="D12"/>
  <c r="D5" i="19"/>
  <c r="D6"/>
  <c r="D7"/>
  <c r="D8"/>
  <c r="D9"/>
  <c r="D10"/>
  <c r="D11"/>
  <c r="D12"/>
  <c r="D5" i="18"/>
  <c r="D6"/>
  <c r="D7"/>
  <c r="D8"/>
  <c r="D9"/>
  <c r="D10"/>
  <c r="D11"/>
  <c r="D12"/>
  <c r="D5" i="8"/>
  <c r="D6"/>
  <c r="D7"/>
  <c r="D8"/>
  <c r="D9"/>
  <c r="D10"/>
  <c r="D11"/>
  <c r="D12"/>
  <c r="D5" i="17"/>
  <c r="D6"/>
  <c r="D7"/>
  <c r="D8"/>
  <c r="D9"/>
  <c r="D10"/>
  <c r="D11"/>
  <c r="D12"/>
  <c r="D5" i="9"/>
  <c r="D6"/>
  <c r="D7"/>
  <c r="D8"/>
  <c r="D9"/>
  <c r="D10"/>
  <c r="D11"/>
  <c r="D12"/>
  <c r="D5" i="10"/>
  <c r="D6"/>
  <c r="D7"/>
  <c r="D8"/>
  <c r="D9"/>
  <c r="D10"/>
  <c r="D11"/>
  <c r="D12"/>
  <c r="D5" i="11"/>
  <c r="D6"/>
  <c r="D7"/>
  <c r="D8"/>
  <c r="D9"/>
  <c r="D10"/>
  <c r="D11"/>
  <c r="D12"/>
  <c r="D5" i="12"/>
  <c r="D6"/>
  <c r="D7"/>
  <c r="D8"/>
  <c r="D9"/>
  <c r="D10"/>
  <c r="D11"/>
  <c r="D12"/>
  <c r="D5" i="13"/>
  <c r="D6"/>
  <c r="D7"/>
  <c r="D8"/>
  <c r="D9"/>
  <c r="D10"/>
  <c r="D11"/>
  <c r="D12"/>
  <c r="D5" i="14"/>
  <c r="D6"/>
  <c r="D7"/>
  <c r="D8"/>
  <c r="D9"/>
  <c r="D10"/>
  <c r="D11"/>
  <c r="D12"/>
  <c r="D5" i="15"/>
  <c r="D6"/>
  <c r="D7"/>
  <c r="D8"/>
  <c r="D9"/>
  <c r="D10"/>
  <c r="D11"/>
  <c r="D12"/>
  <c r="D5" i="16"/>
  <c r="D6"/>
  <c r="D7"/>
  <c r="D8"/>
  <c r="D9"/>
  <c r="D10"/>
  <c r="D11"/>
  <c r="D12"/>
  <c r="B13" i="6"/>
  <c r="C13"/>
  <c r="C25"/>
  <c r="C13" i="16" l="1"/>
  <c r="B2" i="29" s="1"/>
  <c r="C13" i="14"/>
  <c r="F2" i="29" s="1"/>
  <c r="C13" i="12"/>
  <c r="J2" i="29" s="1"/>
  <c r="C13" i="9"/>
  <c r="P2" i="29" s="1"/>
  <c r="C13" i="8"/>
  <c r="T2" i="29" s="1"/>
  <c r="C13" i="19"/>
  <c r="C5" i="29" s="1"/>
  <c r="C13" i="21"/>
  <c r="G5" i="29" s="1"/>
  <c r="C13" i="23"/>
  <c r="K5" i="29" s="1"/>
  <c r="C13" i="25"/>
  <c r="O5" i="29" s="1"/>
  <c r="C13" i="27"/>
  <c r="S5" i="29" s="1"/>
  <c r="C13" i="15"/>
  <c r="D2" i="29" s="1"/>
  <c r="C13" i="13"/>
  <c r="H2" i="29" s="1"/>
  <c r="C13" i="11"/>
  <c r="L2" i="29" s="1"/>
  <c r="C13" i="10"/>
  <c r="N2" i="29" s="1"/>
  <c r="C13" i="17"/>
  <c r="R2" i="29" s="1"/>
  <c r="C13" i="18"/>
  <c r="A5" i="29" s="1"/>
  <c r="C13" i="20"/>
  <c r="E5" i="29" s="1"/>
  <c r="C13" i="22"/>
  <c r="I5" i="29" s="1"/>
  <c r="C13" i="24"/>
  <c r="M5" i="29" s="1"/>
  <c r="C13" i="26"/>
  <c r="Q5" i="29" s="1"/>
  <c r="C13" i="28"/>
  <c r="U5" i="29" s="1"/>
</calcChain>
</file>

<file path=xl/sharedStrings.xml><?xml version="1.0" encoding="utf-8"?>
<sst xmlns="http://schemas.openxmlformats.org/spreadsheetml/2006/main" count="350" uniqueCount="105">
  <si>
    <t>Under "Accomplished this week"</t>
  </si>
  <si>
    <t>Under "Planned for next week"</t>
  </si>
  <si>
    <t>Under "Issues"</t>
  </si>
  <si>
    <t>Enter any unexpected problems you encountered</t>
  </si>
  <si>
    <t>Enter any issues that require discussion with your team</t>
  </si>
  <si>
    <t>May need help coding error-handling subsystem</t>
  </si>
  <si>
    <t>Enter unfinished tasks from this week that you will continue next week</t>
  </si>
  <si>
    <t>Enter other planned tasks for next week</t>
  </si>
  <si>
    <t>TOTAL TIME</t>
  </si>
  <si>
    <t>EST</t>
  </si>
  <si>
    <t>ACT</t>
  </si>
  <si>
    <t>Instructions</t>
  </si>
  <si>
    <t>Accomplished this week</t>
  </si>
  <si>
    <t>Planned for next week</t>
  </si>
  <si>
    <t>Issues</t>
  </si>
  <si>
    <t>Task</t>
  </si>
  <si>
    <t>Done?</t>
  </si>
  <si>
    <t>Y</t>
  </si>
  <si>
    <t>Hard disk on my computer died, had to restore from backup</t>
  </si>
  <si>
    <t>Team is having trouble finding time to meet together</t>
  </si>
  <si>
    <t>At the end of each week:</t>
  </si>
  <si>
    <t>Add any other tasks you worked on this week</t>
  </si>
  <si>
    <t>Your Name:</t>
  </si>
  <si>
    <t>Tasks and estimates will copy to next week's accomplished section</t>
  </si>
  <si>
    <t>Make sure planned tasks from last week copied correctly with estimated times</t>
  </si>
  <si>
    <t>First Term - Week 1</t>
  </si>
  <si>
    <t>First Term - Week 2</t>
  </si>
  <si>
    <t>First Term - Week 3</t>
  </si>
  <si>
    <t>First Term - Week 4</t>
  </si>
  <si>
    <t>First Term - Week 5</t>
  </si>
  <si>
    <t>First Term - Week 6</t>
  </si>
  <si>
    <t>First Term - Week 7</t>
  </si>
  <si>
    <t>First Term - Week 8</t>
  </si>
  <si>
    <t>First Term - Week 9</t>
  </si>
  <si>
    <t>First Term - Week 10</t>
  </si>
  <si>
    <t>First Term - Finals Week</t>
  </si>
  <si>
    <t>Second Term - Finals Week</t>
  </si>
  <si>
    <t>Second Term - Week 10</t>
  </si>
  <si>
    <t>Second Term - Week 9</t>
  </si>
  <si>
    <t>Second Term - Week 8</t>
  </si>
  <si>
    <t>Second Term - Week 7</t>
  </si>
  <si>
    <t>Second Term - Week 6</t>
  </si>
  <si>
    <t>Second Term - Week 5</t>
  </si>
  <si>
    <t>Second Term - Week 4</t>
  </si>
  <si>
    <t>Second Term - Week 3</t>
  </si>
  <si>
    <t>Second Term - Week 2</t>
  </si>
  <si>
    <t>Second Term - Week 1</t>
  </si>
  <si>
    <t>t2-1a</t>
  </si>
  <si>
    <t>t2-1e</t>
  </si>
  <si>
    <t>t2-2e</t>
  </si>
  <si>
    <t>t2-2a</t>
  </si>
  <si>
    <t>t2-3e</t>
  </si>
  <si>
    <t>t2-3a</t>
  </si>
  <si>
    <t>t2-4e</t>
  </si>
  <si>
    <t>t2-4a</t>
  </si>
  <si>
    <t>t2-5e</t>
  </si>
  <si>
    <t>t2-5a</t>
  </si>
  <si>
    <t>t2-6e</t>
  </si>
  <si>
    <t>t2-6a</t>
  </si>
  <si>
    <t>t2-7e</t>
  </si>
  <si>
    <t>t2-7a</t>
  </si>
  <si>
    <t>t2-8e</t>
  </si>
  <si>
    <t>t2-8a</t>
  </si>
  <si>
    <t>t2-9e</t>
  </si>
  <si>
    <t>t2-9a</t>
  </si>
  <si>
    <t>t2-10e</t>
  </si>
  <si>
    <t>t2-10a</t>
  </si>
  <si>
    <t>t2-fe</t>
  </si>
  <si>
    <t>t2-fa</t>
  </si>
  <si>
    <t>t1-1a</t>
  </si>
  <si>
    <t>t1-2e</t>
  </si>
  <si>
    <t>t1-2a</t>
  </si>
  <si>
    <t>t1-3e</t>
  </si>
  <si>
    <t>t1-3a</t>
  </si>
  <si>
    <t>t1-4e</t>
  </si>
  <si>
    <t>t1-4a</t>
  </si>
  <si>
    <t>t1-5e</t>
  </si>
  <si>
    <t>t1-5a</t>
  </si>
  <si>
    <t>t1-6e</t>
  </si>
  <si>
    <t>t1-6a</t>
  </si>
  <si>
    <t>t1-7e</t>
  </si>
  <si>
    <t>t1-7a</t>
  </si>
  <si>
    <t>t1-8e</t>
  </si>
  <si>
    <t>t1-8a</t>
  </si>
  <si>
    <t>t1-9e</t>
  </si>
  <si>
    <t>t1-9a</t>
  </si>
  <si>
    <t>t1-10e</t>
  </si>
  <si>
    <t>t1-10a</t>
  </si>
  <si>
    <t>wt1-fe</t>
  </si>
  <si>
    <t>t1-fa</t>
  </si>
  <si>
    <t>#NoName!</t>
  </si>
  <si>
    <t>Estimate the time you will spend on each task.  Estimate your time in minutes or hours down to the 1/4 hour.</t>
  </si>
  <si>
    <t>Enter your name above.</t>
  </si>
  <si>
    <t>Attended expectations talk</t>
  </si>
  <si>
    <t>Prepared for first meeting with sponsor</t>
  </si>
  <si>
    <t>Met with sponsor</t>
  </si>
  <si>
    <t>Researched webservices</t>
  </si>
  <si>
    <t>Team meeting to assign initial roles and responsibilities</t>
  </si>
  <si>
    <t>Regular team meeting</t>
  </si>
  <si>
    <t>Meeting with project sponsor</t>
  </si>
  <si>
    <t>Write draft synopsis with Kate</t>
  </si>
  <si>
    <t>Look for webservices tutorials and work through them</t>
  </si>
  <si>
    <t>Work with Adam to make list of requirements questions</t>
  </si>
  <si>
    <t>Fill in the actual amount of time spent on each task and indicate whether it is done.</t>
  </si>
  <si>
    <t>Teams seem to relate better to times in hours down to the 1/4 hour, but feel free to use minutes if that has more meaning to you.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</si>
</sst>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16"/>
      </left>
      <right style="medium">
        <color indexed="16"/>
      </right>
      <top style="medium">
        <color indexed="16"/>
      </top>
      <bottom/>
      <diagonal/>
    </border>
    <border>
      <left style="medium">
        <color indexed="16"/>
      </left>
      <right style="medium">
        <color indexed="16"/>
      </right>
      <top/>
      <bottom/>
      <diagonal/>
    </border>
    <border>
      <left style="medium">
        <color indexed="16"/>
      </left>
      <right style="medium">
        <color indexed="16"/>
      </right>
      <top/>
      <bottom style="medium">
        <color indexed="16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/>
    <xf numFmtId="2" fontId="0" fillId="0" borderId="3" xfId="0" applyNumberFormat="1" applyBorder="1"/>
    <xf numFmtId="2" fontId="0" fillId="0" borderId="1" xfId="0" applyNumberFormat="1" applyFill="1" applyBorder="1"/>
    <xf numFmtId="2" fontId="0" fillId="0" borderId="2" xfId="0" applyNumberFormat="1" applyFill="1" applyBorder="1"/>
    <xf numFmtId="2" fontId="0" fillId="0" borderId="3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18"/>
  <sheetViews>
    <sheetView tabSelected="1" topLeftCell="A3" zoomScale="137" workbookViewId="0">
      <selection activeCell="C11" sqref="C11"/>
    </sheetView>
  </sheetViews>
  <sheetFormatPr defaultColWidth="11.42578125" defaultRowHeight="12.75"/>
  <cols>
    <col min="1" max="1" width="11.42578125" customWidth="1"/>
    <col min="2" max="2" width="18" customWidth="1"/>
    <col min="3" max="3" width="65" customWidth="1"/>
  </cols>
  <sheetData>
    <row r="1" spans="1:3">
      <c r="A1" t="s">
        <v>22</v>
      </c>
      <c r="B1" s="7" t="s">
        <v>90</v>
      </c>
    </row>
    <row r="3" spans="1:3">
      <c r="A3" s="1" t="s">
        <v>11</v>
      </c>
    </row>
    <row r="4" spans="1:3">
      <c r="A4" t="s">
        <v>92</v>
      </c>
    </row>
    <row r="5" spans="1:3">
      <c r="A5" t="s">
        <v>20</v>
      </c>
    </row>
    <row r="6" spans="1:3">
      <c r="B6" t="s">
        <v>0</v>
      </c>
    </row>
    <row r="7" spans="1:3" ht="25.5">
      <c r="C7" s="8" t="s">
        <v>24</v>
      </c>
    </row>
    <row r="8" spans="1:3" ht="25.5">
      <c r="C8" s="8" t="s">
        <v>103</v>
      </c>
    </row>
    <row r="9" spans="1:3">
      <c r="C9" t="s">
        <v>21</v>
      </c>
    </row>
    <row r="10" spans="1:3" ht="25.5">
      <c r="C10" s="8" t="s">
        <v>104</v>
      </c>
    </row>
    <row r="11" spans="1:3">
      <c r="B11" t="s">
        <v>1</v>
      </c>
    </row>
    <row r="12" spans="1:3">
      <c r="C12" t="s">
        <v>6</v>
      </c>
    </row>
    <row r="13" spans="1:3">
      <c r="C13" t="s">
        <v>7</v>
      </c>
    </row>
    <row r="14" spans="1:3" ht="25.5">
      <c r="C14" s="8" t="s">
        <v>91</v>
      </c>
    </row>
    <row r="15" spans="1:3">
      <c r="C15" t="s">
        <v>23</v>
      </c>
    </row>
    <row r="16" spans="1:3">
      <c r="B16" t="s">
        <v>2</v>
      </c>
    </row>
    <row r="17" spans="3:3">
      <c r="C17" t="s">
        <v>3</v>
      </c>
    </row>
    <row r="18" spans="3:3">
      <c r="C18" t="s">
        <v>4</v>
      </c>
    </row>
  </sheetData>
  <phoneticPr fontId="2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32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IF(ISBLANK('1-Wk7'!C17),"",'1-Wk7'!C17)</f>
        <v/>
      </c>
      <c r="D5" t="str">
        <f>IF(ISBLANK('1-Wk7'!D17),"",'1-Wk7'!D17)</f>
        <v/>
      </c>
    </row>
    <row r="6" spans="1:4">
      <c r="A6" s="10"/>
      <c r="B6" s="13"/>
      <c r="C6" s="14" t="str">
        <f>IF(ISBLANK('1-Wk7'!C18),"",'1-Wk7'!C18)</f>
        <v/>
      </c>
      <c r="D6" t="str">
        <f>IF(ISBLANK('1-Wk7'!D18),"",'1-Wk7'!D18)</f>
        <v/>
      </c>
    </row>
    <row r="7" spans="1:4">
      <c r="A7" s="10"/>
      <c r="B7" s="13"/>
      <c r="C7" s="14" t="str">
        <f>IF(ISBLANK('1-Wk7'!C19),"",'1-Wk7'!C19)</f>
        <v/>
      </c>
      <c r="D7" t="str">
        <f>IF(ISBLANK('1-Wk7'!D19),"",'1-Wk7'!D19)</f>
        <v/>
      </c>
    </row>
    <row r="8" spans="1:4">
      <c r="A8" s="10"/>
      <c r="B8" s="13"/>
      <c r="C8" s="14" t="str">
        <f>IF(ISBLANK('1-Wk7'!C20),"",'1-Wk7'!C20)</f>
        <v/>
      </c>
      <c r="D8" t="str">
        <f>IF(ISBLANK('1-Wk7'!D20),"",'1-Wk7'!D20)</f>
        <v/>
      </c>
    </row>
    <row r="9" spans="1:4">
      <c r="A9" s="10"/>
      <c r="B9" s="13"/>
      <c r="C9" s="14" t="str">
        <f>IF(ISBLANK('1-Wk7'!C21),"",'1-Wk7'!C21)</f>
        <v/>
      </c>
      <c r="D9" t="str">
        <f>IF(ISBLANK('1-Wk7'!D21),"",'1-Wk7'!D21)</f>
        <v/>
      </c>
    </row>
    <row r="10" spans="1:4">
      <c r="A10" s="10"/>
      <c r="B10" s="13"/>
      <c r="C10" s="14" t="str">
        <f>IF(ISBLANK('1-Wk7'!C22),"",'1-Wk7'!C22)</f>
        <v/>
      </c>
      <c r="D10" t="str">
        <f>IF(ISBLANK('1-Wk7'!D22),"",'1-Wk7'!D22)</f>
        <v/>
      </c>
    </row>
    <row r="11" spans="1:4">
      <c r="A11" s="10"/>
      <c r="B11" s="13"/>
      <c r="C11" s="14" t="str">
        <f>IF(ISBLANK('1-Wk7'!C23),"",'1-Wk7'!C23)</f>
        <v/>
      </c>
      <c r="D11" t="str">
        <f>IF(ISBLANK('1-Wk7'!D23),"",'1-Wk7'!D23)</f>
        <v/>
      </c>
    </row>
    <row r="12" spans="1:4" ht="13.5" thickBot="1">
      <c r="A12" s="11"/>
      <c r="B12" s="15"/>
      <c r="C12" s="14" t="str">
        <f>IF(ISBLANK('1-Wk7'!C24),"",'1-Wk7'!C24)</f>
        <v/>
      </c>
      <c r="D12" t="str">
        <f>IF(ISBLANK('1-Wk7'!D24),"",'1-Wk7'!D24)</f>
        <v/>
      </c>
    </row>
    <row r="13" spans="1:4">
      <c r="B13" s="14">
        <f>SUM(B3:B12)</f>
        <v>0</v>
      </c>
      <c r="C13" s="14">
        <f>SUM(C3:C12)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33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IF(ISBLANK('1-Wk8'!C17),"",'1-Wk8'!C17)</f>
        <v/>
      </c>
      <c r="D5" t="str">
        <f>IF(ISBLANK('1-Wk8'!D17),"",'1-Wk8'!D17)</f>
        <v/>
      </c>
    </row>
    <row r="6" spans="1:4">
      <c r="A6" s="10"/>
      <c r="B6" s="13"/>
      <c r="C6" s="14" t="str">
        <f>IF(ISBLANK('1-Wk8'!C18),"",'1-Wk8'!C18)</f>
        <v/>
      </c>
      <c r="D6" t="str">
        <f>IF(ISBLANK('1-Wk8'!D18),"",'1-Wk8'!D18)</f>
        <v/>
      </c>
    </row>
    <row r="7" spans="1:4">
      <c r="A7" s="10"/>
      <c r="B7" s="13"/>
      <c r="C7" s="14" t="str">
        <f>IF(ISBLANK('1-Wk8'!C19),"",'1-Wk8'!C19)</f>
        <v/>
      </c>
      <c r="D7" t="str">
        <f>IF(ISBLANK('1-Wk8'!D19),"",'1-Wk8'!D19)</f>
        <v/>
      </c>
    </row>
    <row r="8" spans="1:4">
      <c r="A8" s="10"/>
      <c r="B8" s="13"/>
      <c r="C8" s="14" t="str">
        <f>IF(ISBLANK('1-Wk8'!C20),"",'1-Wk8'!C20)</f>
        <v/>
      </c>
      <c r="D8" t="str">
        <f>IF(ISBLANK('1-Wk8'!D20),"",'1-Wk8'!D20)</f>
        <v/>
      </c>
    </row>
    <row r="9" spans="1:4">
      <c r="A9" s="10"/>
      <c r="B9" s="13"/>
      <c r="C9" s="14" t="str">
        <f>IF(ISBLANK('1-Wk8'!C21),"",'1-Wk8'!C21)</f>
        <v/>
      </c>
      <c r="D9" t="str">
        <f>IF(ISBLANK('1-Wk8'!D21),"",'1-Wk8'!D21)</f>
        <v/>
      </c>
    </row>
    <row r="10" spans="1:4">
      <c r="A10" s="10"/>
      <c r="B10" s="13"/>
      <c r="C10" s="14" t="str">
        <f>IF(ISBLANK('1-Wk8'!C22),"",'1-Wk8'!C22)</f>
        <v/>
      </c>
      <c r="D10" t="str">
        <f>IF(ISBLANK('1-Wk8'!D22),"",'1-Wk8'!D22)</f>
        <v/>
      </c>
    </row>
    <row r="11" spans="1:4">
      <c r="A11" s="10"/>
      <c r="B11" s="13"/>
      <c r="C11" s="14" t="str">
        <f>IF(ISBLANK('1-Wk8'!C23),"",'1-Wk8'!C23)</f>
        <v/>
      </c>
      <c r="D11" t="str">
        <f>IF(ISBLANK('1-Wk8'!D23),"",'1-Wk8'!D23)</f>
        <v/>
      </c>
    </row>
    <row r="12" spans="1:4" ht="13.5" thickBot="1">
      <c r="A12" s="11"/>
      <c r="B12" s="15"/>
      <c r="C12" s="14" t="str">
        <f>IF(ISBLANK('1-Wk8'!C24),"",'1-Wk8'!C24)</f>
        <v/>
      </c>
      <c r="D12" t="str">
        <f>IF(ISBLANK('1-Wk8'!D24),"",'1-Wk8'!D24)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34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IF(ISBLANK('1-Wk9'!C17),"",'1-Wk9'!C17)</f>
        <v/>
      </c>
      <c r="D5" t="str">
        <f>IF(ISBLANK('1-Wk9'!D17),"",'1-Wk9'!D17)</f>
        <v/>
      </c>
    </row>
    <row r="6" spans="1:4">
      <c r="A6" s="10"/>
      <c r="B6" s="13"/>
      <c r="C6" s="14" t="str">
        <f>IF(ISBLANK('1-Wk9'!C18),"",'1-Wk9'!C18)</f>
        <v/>
      </c>
      <c r="D6" t="str">
        <f>IF(ISBLANK('1-Wk9'!D18),"",'1-Wk9'!D18)</f>
        <v/>
      </c>
    </row>
    <row r="7" spans="1:4">
      <c r="A7" s="10"/>
      <c r="B7" s="13"/>
      <c r="C7" s="14" t="str">
        <f>IF(ISBLANK('1-Wk9'!C19),"",'1-Wk9'!C19)</f>
        <v/>
      </c>
      <c r="D7" t="str">
        <f>IF(ISBLANK('1-Wk9'!D19),"",'1-Wk9'!D19)</f>
        <v/>
      </c>
    </row>
    <row r="8" spans="1:4">
      <c r="A8" s="10"/>
      <c r="B8" s="13"/>
      <c r="C8" s="14" t="str">
        <f>IF(ISBLANK('1-Wk9'!C20),"",'1-Wk9'!C20)</f>
        <v/>
      </c>
      <c r="D8" t="str">
        <f>IF(ISBLANK('1-Wk9'!D20),"",'1-Wk9'!D20)</f>
        <v/>
      </c>
    </row>
    <row r="9" spans="1:4">
      <c r="A9" s="10"/>
      <c r="B9" s="13"/>
      <c r="C9" s="14" t="str">
        <f>IF(ISBLANK('1-Wk9'!C21),"",'1-Wk9'!C21)</f>
        <v/>
      </c>
      <c r="D9" t="str">
        <f>IF(ISBLANK('1-Wk9'!D21),"",'1-Wk9'!D21)</f>
        <v/>
      </c>
    </row>
    <row r="10" spans="1:4">
      <c r="A10" s="10"/>
      <c r="B10" s="13"/>
      <c r="C10" s="14" t="str">
        <f>IF(ISBLANK('1-Wk9'!C22),"",'1-Wk9'!C22)</f>
        <v/>
      </c>
      <c r="D10" t="str">
        <f>IF(ISBLANK('1-Wk9'!D22),"",'1-Wk9'!D22)</f>
        <v/>
      </c>
    </row>
    <row r="11" spans="1:4">
      <c r="A11" s="10"/>
      <c r="B11" s="13"/>
      <c r="C11" s="14" t="str">
        <f>IF(ISBLANK('1-Wk9'!C23),"",'1-Wk9'!C23)</f>
        <v/>
      </c>
      <c r="D11" t="str">
        <f>IF(ISBLANK('1-Wk9'!D23),"",'1-Wk9'!D23)</f>
        <v/>
      </c>
    </row>
    <row r="12" spans="1:4" ht="13.5" thickBot="1">
      <c r="A12" s="11"/>
      <c r="B12" s="15"/>
      <c r="C12" s="14" t="str">
        <f>IF(ISBLANK('1-Wk9'!C24),"",'1-Wk9'!C24)</f>
        <v/>
      </c>
      <c r="D12" t="str">
        <f>IF(ISBLANK('1-Wk9'!D24),"",'1-Wk9'!D24)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35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IF(ISBLANK('1-Wk10'!C17),"",'1-Wk10'!C17)</f>
        <v/>
      </c>
      <c r="D5" t="str">
        <f>IF(ISBLANK('1-Wk10'!D17),"",'1-Wk10'!D17)</f>
        <v/>
      </c>
    </row>
    <row r="6" spans="1:4">
      <c r="A6" s="10"/>
      <c r="B6" s="13"/>
      <c r="C6" s="14" t="str">
        <f>IF(ISBLANK('1-Wk10'!C18),"",'1-Wk10'!C18)</f>
        <v/>
      </c>
      <c r="D6" t="str">
        <f>IF(ISBLANK('1-Wk10'!D18),"",'1-Wk10'!D18)</f>
        <v/>
      </c>
    </row>
    <row r="7" spans="1:4">
      <c r="A7" s="10"/>
      <c r="B7" s="13"/>
      <c r="C7" s="14" t="str">
        <f>IF(ISBLANK('1-Wk10'!C19),"",'1-Wk10'!C19)</f>
        <v/>
      </c>
      <c r="D7" t="str">
        <f>IF(ISBLANK('1-Wk10'!D19),"",'1-Wk10'!D19)</f>
        <v/>
      </c>
    </row>
    <row r="8" spans="1:4">
      <c r="A8" s="10"/>
      <c r="B8" s="13"/>
      <c r="C8" s="14" t="str">
        <f>IF(ISBLANK('1-Wk10'!C20),"",'1-Wk10'!C20)</f>
        <v/>
      </c>
      <c r="D8" t="str">
        <f>IF(ISBLANK('1-Wk10'!D20),"",'1-Wk10'!D20)</f>
        <v/>
      </c>
    </row>
    <row r="9" spans="1:4">
      <c r="A9" s="10"/>
      <c r="B9" s="13"/>
      <c r="C9" s="14" t="str">
        <f>IF(ISBLANK('1-Wk10'!C21),"",'1-Wk10'!C21)</f>
        <v/>
      </c>
      <c r="D9" t="str">
        <f>IF(ISBLANK('1-Wk10'!D21),"",'1-Wk10'!D21)</f>
        <v/>
      </c>
    </row>
    <row r="10" spans="1:4">
      <c r="A10" s="10"/>
      <c r="B10" s="13"/>
      <c r="C10" s="14" t="str">
        <f>IF(ISBLANK('1-Wk10'!C22),"",'1-Wk10'!C22)</f>
        <v/>
      </c>
      <c r="D10" t="str">
        <f>IF(ISBLANK('1-Wk10'!D22),"",'1-Wk10'!D22)</f>
        <v/>
      </c>
    </row>
    <row r="11" spans="1:4">
      <c r="A11" s="10"/>
      <c r="B11" s="13"/>
      <c r="C11" s="14" t="str">
        <f>IF(ISBLANK('1-Wk10'!C23),"",'1-Wk10'!C23)</f>
        <v/>
      </c>
      <c r="D11" t="str">
        <f>IF(ISBLANK('1-Wk10'!D23),"",'1-Wk10'!D23)</f>
        <v/>
      </c>
    </row>
    <row r="12" spans="1:4" ht="13.5" thickBot="1">
      <c r="A12" s="11"/>
      <c r="B12" s="15"/>
      <c r="C12" s="14" t="str">
        <f>IF(ISBLANK('1-Wk10'!C24),"",'1-Wk10'!C24)</f>
        <v/>
      </c>
      <c r="D12" t="str">
        <f>IF(ISBLANK('1-Wk10'!D24),"",'1-Wk10'!D24)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46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IF(ISBLANK('1-Finals'!C17),"",'1-Finals'!C17)</f>
        <v/>
      </c>
      <c r="D5" t="str">
        <f>IF(ISBLANK('1-Finals'!D17),"",'1-Finals'!D17)</f>
        <v/>
      </c>
    </row>
    <row r="6" spans="1:4">
      <c r="A6" s="10"/>
      <c r="B6" s="13"/>
      <c r="C6" s="14" t="str">
        <f>IF(ISBLANK('1-Finals'!C18),"",'1-Finals'!C18)</f>
        <v/>
      </c>
      <c r="D6" t="str">
        <f>IF(ISBLANK('1-Finals'!D18),"",'1-Finals'!D18)</f>
        <v/>
      </c>
    </row>
    <row r="7" spans="1:4">
      <c r="A7" s="10"/>
      <c r="B7" s="13"/>
      <c r="C7" s="14" t="str">
        <f>IF(ISBLANK('1-Finals'!C19),"",'1-Finals'!C19)</f>
        <v/>
      </c>
      <c r="D7" t="str">
        <f>IF(ISBLANK('1-Finals'!D19),"",'1-Finals'!D19)</f>
        <v/>
      </c>
    </row>
    <row r="8" spans="1:4">
      <c r="A8" s="10"/>
      <c r="B8" s="13"/>
      <c r="C8" s="14" t="str">
        <f>IF(ISBLANK('1-Finals'!C20),"",'1-Finals'!C20)</f>
        <v/>
      </c>
      <c r="D8" t="str">
        <f>IF(ISBLANK('1-Finals'!D20),"",'1-Finals'!D20)</f>
        <v/>
      </c>
    </row>
    <row r="9" spans="1:4">
      <c r="A9" s="10"/>
      <c r="B9" s="13"/>
      <c r="C9" s="14" t="str">
        <f>IF(ISBLANK('1-Finals'!C21),"",'1-Finals'!C21)</f>
        <v/>
      </c>
      <c r="D9" t="str">
        <f>IF(ISBLANK('1-Finals'!D21),"",'1-Finals'!D21)</f>
        <v/>
      </c>
    </row>
    <row r="10" spans="1:4">
      <c r="A10" s="10"/>
      <c r="B10" s="13"/>
      <c r="C10" s="14" t="str">
        <f>IF(ISBLANK('1-Finals'!C22),"",'1-Finals'!C22)</f>
        <v/>
      </c>
      <c r="D10" t="str">
        <f>IF(ISBLANK('1-Finals'!D22),"",'1-Finals'!D22)</f>
        <v/>
      </c>
    </row>
    <row r="11" spans="1:4">
      <c r="A11" s="10"/>
      <c r="B11" s="13"/>
      <c r="C11" s="14" t="str">
        <f>IF(ISBLANK('1-Finals'!C23),"",'1-Finals'!C23)</f>
        <v/>
      </c>
      <c r="D11" t="str">
        <f>IF(ISBLANK('1-Finals'!D23),"",'1-Finals'!D23)</f>
        <v/>
      </c>
    </row>
    <row r="12" spans="1:4" ht="13.5" thickBot="1">
      <c r="A12" s="11"/>
      <c r="B12" s="15"/>
      <c r="C12" s="14" t="str">
        <f>IF(ISBLANK('1-Finals'!C24),"",'1-Finals'!C24)</f>
        <v/>
      </c>
      <c r="D12" t="str">
        <f>IF(ISBLANK('1-Finals'!D24),"",'1-Finals'!D24)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rintOptions gridLines="1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4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45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IF(ISBLANK('2-Wk1'!C17),"",'2-Wk1'!C17)</f>
        <v/>
      </c>
      <c r="D5" t="str">
        <f>IF(ISBLANK('2-Wk1'!D17),"",'2-Wk1'!D17)</f>
        <v/>
      </c>
    </row>
    <row r="6" spans="1:4">
      <c r="A6" s="10"/>
      <c r="B6" s="13"/>
      <c r="C6" s="14" t="str">
        <f>IF(ISBLANK('2-Wk1'!C18),"",'2-Wk1'!C18)</f>
        <v/>
      </c>
      <c r="D6" t="str">
        <f>IF(ISBLANK('2-Wk1'!D18),"",'2-Wk1'!D18)</f>
        <v/>
      </c>
    </row>
    <row r="7" spans="1:4">
      <c r="A7" s="10"/>
      <c r="B7" s="13"/>
      <c r="C7" s="14" t="str">
        <f>IF(ISBLANK('2-Wk1'!C19),"",'2-Wk1'!C19)</f>
        <v/>
      </c>
      <c r="D7" t="str">
        <f>IF(ISBLANK('2-Wk1'!D19),"",'2-Wk1'!D19)</f>
        <v/>
      </c>
    </row>
    <row r="8" spans="1:4">
      <c r="A8" s="10"/>
      <c r="B8" s="13"/>
      <c r="C8" s="14" t="str">
        <f>IF(ISBLANK('2-Wk1'!C20),"",'2-Wk1'!C20)</f>
        <v/>
      </c>
      <c r="D8" t="str">
        <f>IF(ISBLANK('2-Wk1'!D20),"",'2-Wk1'!D20)</f>
        <v/>
      </c>
    </row>
    <row r="9" spans="1:4">
      <c r="A9" s="10"/>
      <c r="B9" s="13"/>
      <c r="C9" s="14" t="str">
        <f>IF(ISBLANK('2-Wk1'!C21),"",'2-Wk1'!C21)</f>
        <v/>
      </c>
      <c r="D9" t="str">
        <f>IF(ISBLANK('2-Wk1'!D21),"",'2-Wk1'!D21)</f>
        <v/>
      </c>
    </row>
    <row r="10" spans="1:4">
      <c r="A10" s="10"/>
      <c r="B10" s="13"/>
      <c r="C10" s="14" t="str">
        <f>IF(ISBLANK('2-Wk1'!C22),"",'2-Wk1'!C22)</f>
        <v/>
      </c>
      <c r="D10" t="str">
        <f>IF(ISBLANK('2-Wk1'!D22),"",'2-Wk1'!D22)</f>
        <v/>
      </c>
    </row>
    <row r="11" spans="1:4">
      <c r="A11" s="10"/>
      <c r="B11" s="13"/>
      <c r="C11" s="14" t="str">
        <f>IF(ISBLANK('2-Wk1'!C23),"",'2-Wk1'!C23)</f>
        <v/>
      </c>
      <c r="D11" t="str">
        <f>IF(ISBLANK('2-Wk1'!D23),"",'2-Wk1'!D23)</f>
        <v/>
      </c>
    </row>
    <row r="12" spans="1:4" ht="13.5" thickBot="1">
      <c r="A12" s="11"/>
      <c r="B12" s="15"/>
      <c r="C12" s="14" t="str">
        <f>IF(ISBLANK('2-Wk1'!C24),"",'2-Wk1'!C24)</f>
        <v/>
      </c>
      <c r="D12" t="str">
        <f>IF(ISBLANK('2-Wk1'!D24),"",'2-Wk1'!D24)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44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IF(ISBLANK('2-Wk2'!C17),"",'2-Wk2'!C17)</f>
        <v/>
      </c>
      <c r="D5" t="str">
        <f>IF(ISBLANK('2-Wk2'!D17),"",'2-Wk2'!D17)</f>
        <v/>
      </c>
    </row>
    <row r="6" spans="1:4">
      <c r="A6" s="10"/>
      <c r="B6" s="13"/>
      <c r="C6" s="14" t="str">
        <f>IF(ISBLANK('2-Wk2'!C18),"",'2-Wk2'!C18)</f>
        <v/>
      </c>
      <c r="D6" t="str">
        <f>IF(ISBLANK('2-Wk2'!D18),"",'2-Wk2'!D18)</f>
        <v/>
      </c>
    </row>
    <row r="7" spans="1:4">
      <c r="A7" s="10"/>
      <c r="B7" s="13"/>
      <c r="C7" s="14" t="str">
        <f>IF(ISBLANK('2-Wk2'!C19),"",'2-Wk2'!C19)</f>
        <v/>
      </c>
      <c r="D7" t="str">
        <f>IF(ISBLANK('2-Wk2'!D19),"",'2-Wk2'!D19)</f>
        <v/>
      </c>
    </row>
    <row r="8" spans="1:4">
      <c r="A8" s="10"/>
      <c r="B8" s="13"/>
      <c r="C8" s="14" t="str">
        <f>IF(ISBLANK('2-Wk2'!C20),"",'2-Wk2'!C20)</f>
        <v/>
      </c>
      <c r="D8" t="str">
        <f>IF(ISBLANK('2-Wk2'!D20),"",'2-Wk2'!D20)</f>
        <v/>
      </c>
    </row>
    <row r="9" spans="1:4">
      <c r="A9" s="10"/>
      <c r="B9" s="13"/>
      <c r="C9" s="14" t="str">
        <f>IF(ISBLANK('2-Wk2'!C21),"",'2-Wk2'!C21)</f>
        <v/>
      </c>
      <c r="D9" t="str">
        <f>IF(ISBLANK('2-Wk2'!D21),"",'2-Wk2'!D21)</f>
        <v/>
      </c>
    </row>
    <row r="10" spans="1:4">
      <c r="A10" s="10"/>
      <c r="B10" s="13"/>
      <c r="C10" s="14" t="str">
        <f>IF(ISBLANK('2-Wk2'!C22),"",'2-Wk2'!C22)</f>
        <v/>
      </c>
      <c r="D10" t="str">
        <f>IF(ISBLANK('2-Wk2'!D22),"",'2-Wk2'!D22)</f>
        <v/>
      </c>
    </row>
    <row r="11" spans="1:4">
      <c r="A11" s="10"/>
      <c r="B11" s="13"/>
      <c r="C11" s="14" t="str">
        <f>IF(ISBLANK('2-Wk2'!C23),"",'2-Wk2'!C23)</f>
        <v/>
      </c>
      <c r="D11" t="str">
        <f>IF(ISBLANK('2-Wk2'!D23),"",'2-Wk2'!D23)</f>
        <v/>
      </c>
    </row>
    <row r="12" spans="1:4" ht="13.5" thickBot="1">
      <c r="A12" s="11"/>
      <c r="B12" s="15"/>
      <c r="C12" s="14" t="str">
        <f>IF(ISBLANK('2-Wk2'!C24),"",'2-Wk2'!C24)</f>
        <v/>
      </c>
      <c r="D12" t="str">
        <f>IF(ISBLANK('2-Wk2'!D24),"",'2-Wk2'!D24)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43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IF(ISBLANK('2-Wk3'!C17),"",'2-Wk3'!C17)</f>
        <v/>
      </c>
      <c r="D5" t="str">
        <f>IF(ISBLANK('2-Wk3'!D17),"",'2-Wk3'!D17)</f>
        <v/>
      </c>
    </row>
    <row r="6" spans="1:4">
      <c r="A6" s="10"/>
      <c r="B6" s="13"/>
      <c r="C6" s="14" t="str">
        <f>IF(ISBLANK('2-Wk3'!C18),"",'2-Wk3'!C18)</f>
        <v/>
      </c>
      <c r="D6" t="str">
        <f>IF(ISBLANK('2-Wk3'!D18),"",'2-Wk3'!D18)</f>
        <v/>
      </c>
    </row>
    <row r="7" spans="1:4">
      <c r="A7" s="10"/>
      <c r="B7" s="13"/>
      <c r="C7" s="14" t="str">
        <f>IF(ISBLANK('2-Wk3'!C19),"",'2-Wk3'!C19)</f>
        <v/>
      </c>
      <c r="D7" t="str">
        <f>IF(ISBLANK('2-Wk3'!D19),"",'2-Wk3'!D19)</f>
        <v/>
      </c>
    </row>
    <row r="8" spans="1:4">
      <c r="A8" s="10"/>
      <c r="B8" s="13"/>
      <c r="C8" s="14" t="str">
        <f>IF(ISBLANK('2-Wk3'!C20),"",'2-Wk3'!C20)</f>
        <v/>
      </c>
      <c r="D8" t="str">
        <f>IF(ISBLANK('2-Wk3'!D20),"",'2-Wk3'!D20)</f>
        <v/>
      </c>
    </row>
    <row r="9" spans="1:4">
      <c r="A9" s="10"/>
      <c r="B9" s="13"/>
      <c r="C9" s="14" t="str">
        <f>IF(ISBLANK('2-Wk3'!C21),"",'2-Wk3'!C21)</f>
        <v/>
      </c>
      <c r="D9" t="str">
        <f>IF(ISBLANK('2-Wk3'!D21),"",'2-Wk3'!D21)</f>
        <v/>
      </c>
    </row>
    <row r="10" spans="1:4">
      <c r="A10" s="10"/>
      <c r="B10" s="13"/>
      <c r="C10" s="14" t="str">
        <f>IF(ISBLANK('2-Wk3'!C22),"",'2-Wk3'!C22)</f>
        <v/>
      </c>
      <c r="D10" t="str">
        <f>IF(ISBLANK('2-Wk3'!D22),"",'2-Wk3'!D22)</f>
        <v/>
      </c>
    </row>
    <row r="11" spans="1:4">
      <c r="A11" s="10"/>
      <c r="B11" s="13"/>
      <c r="C11" s="14" t="str">
        <f>IF(ISBLANK('2-Wk3'!C23),"",'2-Wk3'!C23)</f>
        <v/>
      </c>
      <c r="D11" t="str">
        <f>IF(ISBLANK('2-Wk3'!D23),"",'2-Wk3'!D23)</f>
        <v/>
      </c>
    </row>
    <row r="12" spans="1:4" ht="13.5" thickBot="1">
      <c r="A12" s="11"/>
      <c r="B12" s="15"/>
      <c r="C12" s="14" t="str">
        <f>IF(ISBLANK('2-Wk3'!C24),"",'2-Wk3'!C24)</f>
        <v/>
      </c>
      <c r="D12" t="str">
        <f>IF(ISBLANK('2-Wk3'!D24),"",'2-Wk3'!D24)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42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IF(ISBLANK('2-Wk4'!C17),"",'2-Wk4'!C17)</f>
        <v/>
      </c>
      <c r="D5" t="str">
        <f>IF(ISBLANK('2-Wk4'!D17),"",'2-Wk4'!D17)</f>
        <v/>
      </c>
    </row>
    <row r="6" spans="1:4">
      <c r="A6" s="10"/>
      <c r="B6" s="13"/>
      <c r="C6" s="14" t="str">
        <f>IF(ISBLANK('2-Wk4'!C18),"",'2-Wk4'!C18)</f>
        <v/>
      </c>
      <c r="D6" t="str">
        <f>IF(ISBLANK('2-Wk4'!D18),"",'2-Wk4'!D18)</f>
        <v/>
      </c>
    </row>
    <row r="7" spans="1:4">
      <c r="A7" s="10"/>
      <c r="B7" s="13"/>
      <c r="C7" s="14" t="str">
        <f>IF(ISBLANK('2-Wk4'!C19),"",'2-Wk4'!C19)</f>
        <v/>
      </c>
      <c r="D7" t="str">
        <f>IF(ISBLANK('2-Wk4'!D19),"",'2-Wk4'!D19)</f>
        <v/>
      </c>
    </row>
    <row r="8" spans="1:4">
      <c r="A8" s="10"/>
      <c r="B8" s="13"/>
      <c r="C8" s="14" t="str">
        <f>IF(ISBLANK('2-Wk4'!C20),"",'2-Wk4'!C20)</f>
        <v/>
      </c>
      <c r="D8" t="str">
        <f>IF(ISBLANK('2-Wk4'!D20),"",'2-Wk4'!D20)</f>
        <v/>
      </c>
    </row>
    <row r="9" spans="1:4">
      <c r="A9" s="10"/>
      <c r="B9" s="13"/>
      <c r="C9" s="14" t="str">
        <f>IF(ISBLANK('2-Wk4'!C21),"",'2-Wk4'!C21)</f>
        <v/>
      </c>
      <c r="D9" t="str">
        <f>IF(ISBLANK('2-Wk4'!D21),"",'2-Wk4'!D21)</f>
        <v/>
      </c>
    </row>
    <row r="10" spans="1:4">
      <c r="A10" s="10"/>
      <c r="B10" s="13"/>
      <c r="C10" s="14" t="str">
        <f>IF(ISBLANK('2-Wk4'!C22),"",'2-Wk4'!C22)</f>
        <v/>
      </c>
      <c r="D10" t="str">
        <f>IF(ISBLANK('2-Wk4'!D22),"",'2-Wk4'!D22)</f>
        <v/>
      </c>
    </row>
    <row r="11" spans="1:4">
      <c r="A11" s="10"/>
      <c r="B11" s="13"/>
      <c r="C11" s="14" t="str">
        <f>IF(ISBLANK('2-Wk4'!C23),"",'2-Wk4'!C23)</f>
        <v/>
      </c>
      <c r="D11" t="str">
        <f>IF(ISBLANK('2-Wk4'!D23),"",'2-Wk4'!D23)</f>
        <v/>
      </c>
    </row>
    <row r="12" spans="1:4" ht="13.5" thickBot="1">
      <c r="A12" s="11"/>
      <c r="B12" s="15"/>
      <c r="C12" s="14" t="str">
        <f>IF(ISBLANK('2-Wk4'!C24),"",'2-Wk4'!C24)</f>
        <v/>
      </c>
      <c r="D12" t="str">
        <f>IF(ISBLANK('2-Wk4'!D24),"",'2-Wk4'!D24)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8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41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IF(ISBLANK('2-Wk5'!C17),"",'2-Wk5'!C17)</f>
        <v/>
      </c>
      <c r="D5" t="str">
        <f>IF(ISBLANK('2-Wk5'!D17),"",'2-Wk5'!D17)</f>
        <v/>
      </c>
    </row>
    <row r="6" spans="1:4">
      <c r="A6" s="10"/>
      <c r="B6" s="13"/>
      <c r="C6" s="14" t="str">
        <f>IF(ISBLANK('2-Wk5'!C18),"",'2-Wk5'!C18)</f>
        <v/>
      </c>
      <c r="D6" t="str">
        <f>IF(ISBLANK('2-Wk5'!D18),"",'2-Wk5'!D18)</f>
        <v/>
      </c>
    </row>
    <row r="7" spans="1:4">
      <c r="A7" s="10"/>
      <c r="B7" s="13"/>
      <c r="C7" s="14" t="str">
        <f>IF(ISBLANK('2-Wk5'!C19),"",'2-Wk5'!C19)</f>
        <v/>
      </c>
      <c r="D7" t="str">
        <f>IF(ISBLANK('2-Wk5'!D19),"",'2-Wk5'!D19)</f>
        <v/>
      </c>
    </row>
    <row r="8" spans="1:4">
      <c r="A8" s="10"/>
      <c r="B8" s="13"/>
      <c r="C8" s="14" t="str">
        <f>IF(ISBLANK('2-Wk5'!C20),"",'2-Wk5'!C20)</f>
        <v/>
      </c>
      <c r="D8" t="str">
        <f>IF(ISBLANK('2-Wk5'!D20),"",'2-Wk5'!D20)</f>
        <v/>
      </c>
    </row>
    <row r="9" spans="1:4">
      <c r="A9" s="10"/>
      <c r="B9" s="13"/>
      <c r="C9" s="14" t="str">
        <f>IF(ISBLANK('2-Wk5'!C21),"",'2-Wk5'!C21)</f>
        <v/>
      </c>
      <c r="D9" t="str">
        <f>IF(ISBLANK('2-Wk5'!D21),"",'2-Wk5'!D21)</f>
        <v/>
      </c>
    </row>
    <row r="10" spans="1:4">
      <c r="A10" s="10"/>
      <c r="B10" s="13"/>
      <c r="C10" s="14" t="str">
        <f>IF(ISBLANK('2-Wk5'!C22),"",'2-Wk5'!C22)</f>
        <v/>
      </c>
      <c r="D10" t="str">
        <f>IF(ISBLANK('2-Wk5'!D22),"",'2-Wk5'!D22)</f>
        <v/>
      </c>
    </row>
    <row r="11" spans="1:4">
      <c r="A11" s="10"/>
      <c r="B11" s="13"/>
      <c r="C11" s="14" t="str">
        <f>IF(ISBLANK('2-Wk5'!C23),"",'2-Wk5'!C23)</f>
        <v/>
      </c>
      <c r="D11" t="str">
        <f>IF(ISBLANK('2-Wk5'!D23),"",'2-Wk5'!D23)</f>
        <v/>
      </c>
    </row>
    <row r="12" spans="1:4" ht="13.5" thickBot="1">
      <c r="A12" s="11"/>
      <c r="B12" s="15"/>
      <c r="C12" s="14" t="str">
        <f>IF(ISBLANK('2-Wk5'!C24),"",'2-Wk5'!C24)</f>
        <v/>
      </c>
      <c r="D12" t="str">
        <f>IF(ISBLANK('2-Wk5'!D24),"",'2-Wk5'!D24)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4"/>
  <dimension ref="A1:D30"/>
  <sheetViews>
    <sheetView workbookViewId="0">
      <selection activeCell="D22" sqref="D22"/>
    </sheetView>
  </sheetViews>
  <sheetFormatPr defaultColWidth="11.42578125" defaultRowHeight="12.75"/>
  <cols>
    <col min="1" max="3" width="6" customWidth="1"/>
    <col min="4" max="4" width="59.7109375" customWidth="1"/>
  </cols>
  <sheetData>
    <row r="1" spans="1:4" s="6" customFormat="1" ht="20.25">
      <c r="A1" s="5"/>
      <c r="B1" s="5"/>
      <c r="C1" s="5"/>
      <c r="D1" s="3" t="s">
        <v>25</v>
      </c>
    </row>
    <row r="2" spans="1:4">
      <c r="A2" s="2"/>
      <c r="B2" s="2"/>
      <c r="C2" s="2"/>
      <c r="D2" s="2"/>
    </row>
    <row r="3" spans="1:4" s="6" customFormat="1" ht="20.25">
      <c r="A3" s="5"/>
      <c r="B3" s="5"/>
      <c r="C3" s="5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 t="s">
        <v>17</v>
      </c>
      <c r="B5" s="12">
        <v>0.5</v>
      </c>
      <c r="D5" t="s">
        <v>93</v>
      </c>
    </row>
    <row r="6" spans="1:4">
      <c r="A6" s="10" t="s">
        <v>17</v>
      </c>
      <c r="B6" s="13">
        <v>1</v>
      </c>
      <c r="D6" t="s">
        <v>94</v>
      </c>
    </row>
    <row r="7" spans="1:4">
      <c r="A7" s="10" t="s">
        <v>17</v>
      </c>
      <c r="B7" s="13">
        <v>1.75</v>
      </c>
      <c r="D7" t="s">
        <v>95</v>
      </c>
    </row>
    <row r="8" spans="1:4">
      <c r="A8" s="10" t="s">
        <v>17</v>
      </c>
      <c r="B8" s="13">
        <v>5.25</v>
      </c>
      <c r="D8" t="s">
        <v>96</v>
      </c>
    </row>
    <row r="9" spans="1:4">
      <c r="A9" s="10" t="s">
        <v>17</v>
      </c>
      <c r="B9" s="13">
        <v>2</v>
      </c>
      <c r="D9" t="s">
        <v>97</v>
      </c>
    </row>
    <row r="10" spans="1:4">
      <c r="A10" s="10"/>
      <c r="B10" s="13"/>
    </row>
    <row r="11" spans="1:4">
      <c r="A11" s="10"/>
      <c r="B11" s="13"/>
    </row>
    <row r="12" spans="1:4" ht="13.5" thickBot="1">
      <c r="A12" s="11"/>
      <c r="B12" s="15"/>
    </row>
    <row r="13" spans="1:4">
      <c r="B13" s="14">
        <f>SUM(B5:B12)</f>
        <v>10.5</v>
      </c>
      <c r="C13">
        <f>SUM(C5:C12)</f>
        <v>0</v>
      </c>
      <c r="D13" t="s">
        <v>8</v>
      </c>
    </row>
    <row r="15" spans="1:4" s="6" customFormat="1" ht="20.25">
      <c r="A15" s="5"/>
      <c r="B15" s="5"/>
      <c r="C15" s="5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>
        <v>2</v>
      </c>
      <c r="D17" t="s">
        <v>98</v>
      </c>
    </row>
    <row r="18" spans="3:4">
      <c r="C18" s="13">
        <v>2</v>
      </c>
      <c r="D18" t="s">
        <v>99</v>
      </c>
    </row>
    <row r="19" spans="3:4">
      <c r="C19" s="13">
        <v>1</v>
      </c>
      <c r="D19" t="s">
        <v>100</v>
      </c>
    </row>
    <row r="20" spans="3:4">
      <c r="C20" s="13">
        <v>4</v>
      </c>
      <c r="D20" t="s">
        <v>101</v>
      </c>
    </row>
    <row r="21" spans="3:4">
      <c r="C21" s="13">
        <v>2.5</v>
      </c>
      <c r="D21" t="s">
        <v>102</v>
      </c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11.5</v>
      </c>
      <c r="D25" t="s">
        <v>8</v>
      </c>
    </row>
    <row r="27" spans="3:4" s="6" customFormat="1" ht="20.25">
      <c r="D27" s="4" t="s">
        <v>14</v>
      </c>
    </row>
    <row r="28" spans="3:4">
      <c r="D28" t="s">
        <v>18</v>
      </c>
    </row>
    <row r="29" spans="3:4">
      <c r="D29" t="s">
        <v>19</v>
      </c>
    </row>
    <row r="30" spans="3:4">
      <c r="D30" t="s">
        <v>5</v>
      </c>
    </row>
  </sheetData>
  <phoneticPr fontId="2"/>
  <printOptions gridLines="1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9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40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IF(ISBLANK('2-Wk6'!C17),"",'2-Wk6'!C17)</f>
        <v/>
      </c>
      <c r="D5" t="str">
        <f>IF(ISBLANK('2-Wk6'!D17),"",'2-Wk6'!D17)</f>
        <v/>
      </c>
    </row>
    <row r="6" spans="1:4">
      <c r="A6" s="10"/>
      <c r="B6" s="13"/>
      <c r="C6" s="14" t="str">
        <f>IF(ISBLANK('2-Wk6'!C18),"",'2-Wk6'!C18)</f>
        <v/>
      </c>
      <c r="D6" t="str">
        <f>IF(ISBLANK('2-Wk6'!D18),"",'2-Wk6'!D18)</f>
        <v/>
      </c>
    </row>
    <row r="7" spans="1:4">
      <c r="A7" s="10"/>
      <c r="B7" s="13"/>
      <c r="C7" s="14" t="str">
        <f>IF(ISBLANK('2-Wk6'!C19),"",'2-Wk6'!C19)</f>
        <v/>
      </c>
      <c r="D7" t="str">
        <f>IF(ISBLANK('2-Wk6'!D19),"",'2-Wk6'!D19)</f>
        <v/>
      </c>
    </row>
    <row r="8" spans="1:4">
      <c r="A8" s="10"/>
      <c r="B8" s="13"/>
      <c r="C8" s="14" t="str">
        <f>IF(ISBLANK('2-Wk6'!C20),"",'2-Wk6'!C20)</f>
        <v/>
      </c>
      <c r="D8" t="str">
        <f>IF(ISBLANK('2-Wk6'!D20),"",'2-Wk6'!D20)</f>
        <v/>
      </c>
    </row>
    <row r="9" spans="1:4">
      <c r="A9" s="10"/>
      <c r="B9" s="13"/>
      <c r="C9" s="14" t="str">
        <f>IF(ISBLANK('2-Wk6'!C21),"",'2-Wk6'!C21)</f>
        <v/>
      </c>
      <c r="D9" t="str">
        <f>IF(ISBLANK('2-Wk6'!D21),"",'2-Wk6'!D21)</f>
        <v/>
      </c>
    </row>
    <row r="10" spans="1:4">
      <c r="A10" s="10"/>
      <c r="B10" s="13"/>
      <c r="C10" s="14" t="str">
        <f>IF(ISBLANK('2-Wk6'!C22),"",'2-Wk6'!C22)</f>
        <v/>
      </c>
      <c r="D10" t="str">
        <f>IF(ISBLANK('2-Wk6'!D22),"",'2-Wk6'!D22)</f>
        <v/>
      </c>
    </row>
    <row r="11" spans="1:4">
      <c r="A11" s="10"/>
      <c r="B11" s="13"/>
      <c r="C11" s="14" t="str">
        <f>IF(ISBLANK('2-Wk6'!C23),"",'2-Wk6'!C23)</f>
        <v/>
      </c>
      <c r="D11" t="str">
        <f>IF(ISBLANK('2-Wk6'!D23),"",'2-Wk6'!D23)</f>
        <v/>
      </c>
    </row>
    <row r="12" spans="1:4" ht="13.5" thickBot="1">
      <c r="A12" s="11"/>
      <c r="B12" s="15"/>
      <c r="C12" s="14" t="str">
        <f>IF(ISBLANK('2-Wk6'!C24),"",'2-Wk6'!C24)</f>
        <v/>
      </c>
      <c r="D12" t="str">
        <f>IF(ISBLANK('2-Wk6'!D24),"",'2-Wk6'!D24)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0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39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IF(ISBLANK('2-Wk7'!C17),"",'2-Wk7'!C17)</f>
        <v/>
      </c>
      <c r="D5" t="str">
        <f>IF(ISBLANK('2-Wk7'!D17),"",'2-Wk7'!D17)</f>
        <v/>
      </c>
    </row>
    <row r="6" spans="1:4">
      <c r="A6" s="10"/>
      <c r="B6" s="13"/>
      <c r="C6" s="14" t="str">
        <f>IF(ISBLANK('2-Wk7'!C18),"",'2-Wk7'!C18)</f>
        <v/>
      </c>
      <c r="D6" t="str">
        <f>IF(ISBLANK('2-Wk7'!D18),"",'2-Wk7'!D18)</f>
        <v/>
      </c>
    </row>
    <row r="7" spans="1:4">
      <c r="A7" s="10"/>
      <c r="B7" s="13"/>
      <c r="C7" s="14" t="str">
        <f>IF(ISBLANK('2-Wk7'!C19),"",'2-Wk7'!C19)</f>
        <v/>
      </c>
      <c r="D7" t="str">
        <f>IF(ISBLANK('2-Wk7'!D19),"",'2-Wk7'!D19)</f>
        <v/>
      </c>
    </row>
    <row r="8" spans="1:4">
      <c r="A8" s="10"/>
      <c r="B8" s="13"/>
      <c r="C8" s="14" t="str">
        <f>IF(ISBLANK('2-Wk7'!C20),"",'2-Wk7'!C20)</f>
        <v/>
      </c>
      <c r="D8" t="str">
        <f>IF(ISBLANK('2-Wk7'!D20),"",'2-Wk7'!D20)</f>
        <v/>
      </c>
    </row>
    <row r="9" spans="1:4">
      <c r="A9" s="10"/>
      <c r="B9" s="13"/>
      <c r="C9" s="14" t="str">
        <f>IF(ISBLANK('2-Wk7'!C21),"",'2-Wk7'!C21)</f>
        <v/>
      </c>
      <c r="D9" t="str">
        <f>IF(ISBLANK('2-Wk7'!D21),"",'2-Wk7'!D21)</f>
        <v/>
      </c>
    </row>
    <row r="10" spans="1:4">
      <c r="A10" s="10"/>
      <c r="B10" s="13"/>
      <c r="C10" s="14" t="str">
        <f>IF(ISBLANK('2-Wk7'!C22),"",'2-Wk7'!C22)</f>
        <v/>
      </c>
      <c r="D10" t="str">
        <f>IF(ISBLANK('2-Wk7'!D22),"",'2-Wk7'!D22)</f>
        <v/>
      </c>
    </row>
    <row r="11" spans="1:4">
      <c r="A11" s="10"/>
      <c r="B11" s="13"/>
      <c r="C11" s="14" t="str">
        <f>IF(ISBLANK('2-Wk7'!C23),"",'2-Wk7'!C23)</f>
        <v/>
      </c>
      <c r="D11" t="str">
        <f>IF(ISBLANK('2-Wk7'!D23),"",'2-Wk7'!D23)</f>
        <v/>
      </c>
    </row>
    <row r="12" spans="1:4" ht="13.5" thickBot="1">
      <c r="A12" s="11"/>
      <c r="B12" s="15"/>
      <c r="C12" s="14" t="str">
        <f>IF(ISBLANK('2-Wk7'!C24),"",'2-Wk7'!C24)</f>
        <v/>
      </c>
      <c r="D12" t="str">
        <f>IF(ISBLANK('2-Wk7'!D24),"",'2-Wk7'!D24)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1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38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IF(ISBLANK('2-Wk8'!C17),"",'2-Wk8'!C17)</f>
        <v/>
      </c>
      <c r="D5" t="str">
        <f>IF(ISBLANK('2-Wk8'!D17),"",'2-Wk8'!D17)</f>
        <v/>
      </c>
    </row>
    <row r="6" spans="1:4">
      <c r="A6" s="10"/>
      <c r="B6" s="13"/>
      <c r="C6" s="14" t="str">
        <f>IF(ISBLANK('2-Wk8'!C18),"",'2-Wk8'!C18)</f>
        <v/>
      </c>
      <c r="D6" t="str">
        <f>IF(ISBLANK('2-Wk8'!D18),"",'2-Wk8'!D18)</f>
        <v/>
      </c>
    </row>
    <row r="7" spans="1:4">
      <c r="A7" s="10"/>
      <c r="B7" s="13"/>
      <c r="C7" s="14" t="str">
        <f>IF(ISBLANK('2-Wk8'!C19),"",'2-Wk8'!C19)</f>
        <v/>
      </c>
      <c r="D7" t="str">
        <f>IF(ISBLANK('2-Wk8'!D19),"",'2-Wk8'!D19)</f>
        <v/>
      </c>
    </row>
    <row r="8" spans="1:4">
      <c r="A8" s="10"/>
      <c r="B8" s="13"/>
      <c r="C8" s="14" t="str">
        <f>IF(ISBLANK('2-Wk8'!C20),"",'2-Wk8'!C20)</f>
        <v/>
      </c>
      <c r="D8" t="str">
        <f>IF(ISBLANK('2-Wk8'!D20),"",'2-Wk8'!D20)</f>
        <v/>
      </c>
    </row>
    <row r="9" spans="1:4">
      <c r="A9" s="10"/>
      <c r="B9" s="13"/>
      <c r="C9" s="14" t="str">
        <f>IF(ISBLANK('2-Wk8'!C21),"",'2-Wk8'!C21)</f>
        <v/>
      </c>
      <c r="D9" t="str">
        <f>IF(ISBLANK('2-Wk8'!D21),"",'2-Wk8'!D21)</f>
        <v/>
      </c>
    </row>
    <row r="10" spans="1:4">
      <c r="A10" s="10"/>
      <c r="B10" s="13"/>
      <c r="C10" s="14" t="str">
        <f>IF(ISBLANK('2-Wk8'!C22),"",'2-Wk8'!C22)</f>
        <v/>
      </c>
      <c r="D10" t="str">
        <f>IF(ISBLANK('2-Wk8'!D22),"",'2-Wk8'!D22)</f>
        <v/>
      </c>
    </row>
    <row r="11" spans="1:4">
      <c r="A11" s="10"/>
      <c r="B11" s="13"/>
      <c r="C11" s="14" t="str">
        <f>IF(ISBLANK('2-Wk8'!C23),"",'2-Wk8'!C23)</f>
        <v/>
      </c>
      <c r="D11" t="str">
        <f>IF(ISBLANK('2-Wk8'!D23),"",'2-Wk8'!D23)</f>
        <v/>
      </c>
    </row>
    <row r="12" spans="1:4" ht="13.5" thickBot="1">
      <c r="A12" s="11"/>
      <c r="B12" s="15"/>
      <c r="C12" s="14" t="str">
        <f>IF(ISBLANK('2-Wk8'!C24),"",'2-Wk8'!C24)</f>
        <v/>
      </c>
      <c r="D12" t="str">
        <f>IF(ISBLANK('2-Wk8'!D24),"",'2-Wk8'!D24)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2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37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IF(ISBLANK('2-Wk9'!C17),"",'2-Wk9'!C17)</f>
        <v/>
      </c>
      <c r="D5" t="str">
        <f>IF(ISBLANK('2-Wk9'!D17),"",'2-Wk9'!D17)</f>
        <v/>
      </c>
    </row>
    <row r="6" spans="1:4">
      <c r="A6" s="10"/>
      <c r="B6" s="13"/>
      <c r="C6" s="14" t="str">
        <f>IF(ISBLANK('2-Wk9'!C18),"",'2-Wk9'!C18)</f>
        <v/>
      </c>
      <c r="D6" t="str">
        <f>IF(ISBLANK('2-Wk9'!D18),"",'2-Wk9'!D18)</f>
        <v/>
      </c>
    </row>
    <row r="7" spans="1:4">
      <c r="A7" s="10"/>
      <c r="B7" s="13"/>
      <c r="C7" s="14" t="str">
        <f>IF(ISBLANK('2-Wk9'!C19),"",'2-Wk9'!C19)</f>
        <v/>
      </c>
      <c r="D7" t="str">
        <f>IF(ISBLANK('2-Wk9'!D19),"",'2-Wk9'!D19)</f>
        <v/>
      </c>
    </row>
    <row r="8" spans="1:4">
      <c r="A8" s="10"/>
      <c r="B8" s="13"/>
      <c r="C8" s="14" t="str">
        <f>IF(ISBLANK('2-Wk9'!C20),"",'2-Wk9'!C20)</f>
        <v/>
      </c>
      <c r="D8" t="str">
        <f>IF(ISBLANK('2-Wk9'!D20),"",'2-Wk9'!D20)</f>
        <v/>
      </c>
    </row>
    <row r="9" spans="1:4">
      <c r="A9" s="10"/>
      <c r="B9" s="13"/>
      <c r="C9" s="14" t="str">
        <f>IF(ISBLANK('2-Wk9'!C21),"",'2-Wk9'!C21)</f>
        <v/>
      </c>
      <c r="D9" t="str">
        <f>IF(ISBLANK('2-Wk9'!D21),"",'2-Wk9'!D21)</f>
        <v/>
      </c>
    </row>
    <row r="10" spans="1:4">
      <c r="A10" s="10"/>
      <c r="B10" s="13"/>
      <c r="C10" s="14" t="str">
        <f>IF(ISBLANK('2-Wk9'!C22),"",'2-Wk9'!C22)</f>
        <v/>
      </c>
      <c r="D10" t="str">
        <f>IF(ISBLANK('2-Wk9'!D22),"",'2-Wk9'!D22)</f>
        <v/>
      </c>
    </row>
    <row r="11" spans="1:4">
      <c r="A11" s="10"/>
      <c r="B11" s="13"/>
      <c r="C11" s="14" t="str">
        <f>IF(ISBLANK('2-Wk9'!C23),"",'2-Wk9'!C23)</f>
        <v/>
      </c>
      <c r="D11" t="str">
        <f>IF(ISBLANK('2-Wk9'!D23),"",'2-Wk9'!D23)</f>
        <v/>
      </c>
    </row>
    <row r="12" spans="1:4" ht="13.5" thickBot="1">
      <c r="A12" s="11"/>
      <c r="B12" s="15"/>
      <c r="C12" s="14" t="str">
        <f>IF(ISBLANK('2-Wk9'!C24),"",'2-Wk9'!C24)</f>
        <v/>
      </c>
      <c r="D12" t="str">
        <f>IF(ISBLANK('2-Wk9'!D24),"",'2-Wk9'!D24)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0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3"/>
  <dimension ref="A1:D15"/>
  <sheetViews>
    <sheetView workbookViewId="0">
      <selection activeCell="C14" sqref="C14"/>
    </sheetView>
  </sheetViews>
  <sheetFormatPr defaultColWidth="11.42578125" defaultRowHeight="12.75"/>
  <cols>
    <col min="1" max="1" width="6.855468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36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IF(ISBLANK('2-Wk10'!C17),"",'2-Wk10'!C17)</f>
        <v/>
      </c>
      <c r="D5" t="str">
        <f>IF(ISBLANK('2-Wk10'!D17),"",'2-Wk10'!D17)</f>
        <v/>
      </c>
    </row>
    <row r="6" spans="1:4">
      <c r="A6" s="10"/>
      <c r="B6" s="13"/>
      <c r="C6" s="14" t="str">
        <f>IF(ISBLANK('2-Wk10'!C18),"",'2-Wk10'!C18)</f>
        <v/>
      </c>
      <c r="D6" t="str">
        <f>IF(ISBLANK('2-Wk10'!D18),"",'2-Wk10'!D18)</f>
        <v/>
      </c>
    </row>
    <row r="7" spans="1:4">
      <c r="A7" s="10"/>
      <c r="B7" s="13"/>
      <c r="C7" s="14" t="str">
        <f>IF(ISBLANK('2-Wk10'!C19),"",'2-Wk10'!C19)</f>
        <v/>
      </c>
      <c r="D7" t="str">
        <f>IF(ISBLANK('2-Wk10'!D19),"",'2-Wk10'!D19)</f>
        <v/>
      </c>
    </row>
    <row r="8" spans="1:4">
      <c r="A8" s="10"/>
      <c r="B8" s="13"/>
      <c r="C8" s="14" t="str">
        <f>IF(ISBLANK('2-Wk10'!C20),"",'2-Wk10'!C20)</f>
        <v/>
      </c>
      <c r="D8" t="str">
        <f>IF(ISBLANK('2-Wk10'!D20),"",'2-Wk10'!D20)</f>
        <v/>
      </c>
    </row>
    <row r="9" spans="1:4">
      <c r="A9" s="10"/>
      <c r="B9" s="13"/>
      <c r="C9" s="14" t="str">
        <f>IF(ISBLANK('2-Wk10'!C21),"",'2-Wk10'!C21)</f>
        <v/>
      </c>
      <c r="D9" t="str">
        <f>IF(ISBLANK('2-Wk10'!D21),"",'2-Wk10'!D21)</f>
        <v/>
      </c>
    </row>
    <row r="10" spans="1:4">
      <c r="A10" s="10"/>
      <c r="B10" s="13"/>
      <c r="C10" s="14" t="str">
        <f>IF(ISBLANK('2-Wk10'!C22),"",'2-Wk10'!C22)</f>
        <v/>
      </c>
      <c r="D10" t="str">
        <f>IF(ISBLANK('2-Wk10'!D22),"",'2-Wk10'!D22)</f>
        <v/>
      </c>
    </row>
    <row r="11" spans="1:4">
      <c r="A11" s="10"/>
      <c r="B11" s="13"/>
      <c r="C11" s="14" t="str">
        <f>IF(ISBLANK('2-Wk10'!C23),"",'2-Wk10'!C23)</f>
        <v/>
      </c>
      <c r="D11" t="str">
        <f>IF(ISBLANK('2-Wk10'!D23),"",'2-Wk10'!D23)</f>
        <v/>
      </c>
    </row>
    <row r="12" spans="1:4" ht="13.5" thickBot="1">
      <c r="A12" s="11"/>
      <c r="B12" s="15"/>
      <c r="C12" s="14" t="str">
        <f>IF(ISBLANK('2-Wk10'!C24),"",'2-Wk10'!C24)</f>
        <v/>
      </c>
      <c r="D12" t="str">
        <f>IF(ISBLANK('2-Wk10'!D24),"",'2-Wk10'!D24)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D15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V5"/>
  <sheetViews>
    <sheetView zoomScale="67" workbookViewId="0">
      <selection activeCell="B2" sqref="B2"/>
    </sheetView>
  </sheetViews>
  <sheetFormatPr defaultRowHeight="12.75"/>
  <cols>
    <col min="1" max="1" width="10.85546875" customWidth="1"/>
    <col min="14" max="21" width="10" bestFit="1" customWidth="1"/>
    <col min="22" max="22" width="9.28515625" bestFit="1" customWidth="1"/>
  </cols>
  <sheetData>
    <row r="1" spans="1:22">
      <c r="A1" t="s">
        <v>69</v>
      </c>
      <c r="B1" t="s">
        <v>70</v>
      </c>
      <c r="C1" t="s">
        <v>71</v>
      </c>
      <c r="D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  <c r="L1" t="s">
        <v>80</v>
      </c>
      <c r="M1" t="s">
        <v>81</v>
      </c>
      <c r="N1" t="s">
        <v>82</v>
      </c>
      <c r="O1" t="s">
        <v>83</v>
      </c>
      <c r="P1" t="s">
        <v>84</v>
      </c>
      <c r="Q1" t="s">
        <v>85</v>
      </c>
      <c r="R1" t="s">
        <v>86</v>
      </c>
      <c r="S1" t="s">
        <v>87</v>
      </c>
      <c r="T1" t="s">
        <v>88</v>
      </c>
      <c r="U1" t="s">
        <v>89</v>
      </c>
    </row>
    <row r="2" spans="1:22">
      <c r="A2">
        <f>T1Wk1Act</f>
        <v>0</v>
      </c>
      <c r="B2">
        <f>T1Wk2Est</f>
        <v>0</v>
      </c>
      <c r="C2">
        <f>T1Wk2Act</f>
        <v>0</v>
      </c>
      <c r="D2">
        <f>T1Wk3Est</f>
        <v>0</v>
      </c>
      <c r="E2">
        <f>T1Wk3Act</f>
        <v>0</v>
      </c>
      <c r="F2">
        <f>T1Wk4Est</f>
        <v>0</v>
      </c>
      <c r="G2">
        <f>T1Wk4Act</f>
        <v>0</v>
      </c>
      <c r="H2">
        <f>T1Wk5Est</f>
        <v>0</v>
      </c>
      <c r="I2">
        <f>T1Wk5Act</f>
        <v>0</v>
      </c>
      <c r="J2">
        <f>T1Wk6Est</f>
        <v>0</v>
      </c>
      <c r="K2">
        <f>T1Wk6Act</f>
        <v>0</v>
      </c>
      <c r="L2">
        <f>T1Wk7Est</f>
        <v>0</v>
      </c>
      <c r="M2">
        <f>T1Wk7Act</f>
        <v>0</v>
      </c>
      <c r="N2">
        <f>T1Wk8Est</f>
        <v>0</v>
      </c>
      <c r="O2">
        <f>T1Wk8Act</f>
        <v>0</v>
      </c>
      <c r="P2">
        <f>T1Wk9Est</f>
        <v>0</v>
      </c>
      <c r="Q2">
        <f>T1Wk9Act</f>
        <v>0</v>
      </c>
      <c r="R2">
        <f>T1Wk10Est</f>
        <v>0</v>
      </c>
      <c r="S2">
        <f>T1Wk10Act</f>
        <v>0</v>
      </c>
      <c r="T2">
        <f>T1FinalsEst</f>
        <v>0</v>
      </c>
      <c r="U2">
        <f>T1FinalsAct</f>
        <v>0</v>
      </c>
    </row>
    <row r="4" spans="1:22">
      <c r="A4" t="s">
        <v>48</v>
      </c>
      <c r="B4" t="s">
        <v>47</v>
      </c>
      <c r="C4" t="s">
        <v>49</v>
      </c>
      <c r="D4" t="s">
        <v>50</v>
      </c>
      <c r="E4" t="s">
        <v>51</v>
      </c>
      <c r="F4" t="s">
        <v>52</v>
      </c>
      <c r="G4" t="s">
        <v>53</v>
      </c>
      <c r="H4" t="s">
        <v>54</v>
      </c>
      <c r="I4" t="s">
        <v>55</v>
      </c>
      <c r="J4" t="s">
        <v>56</v>
      </c>
      <c r="K4" t="s">
        <v>57</v>
      </c>
      <c r="L4" t="s">
        <v>58</v>
      </c>
      <c r="M4" t="s">
        <v>59</v>
      </c>
      <c r="N4" t="s">
        <v>60</v>
      </c>
      <c r="O4" t="s">
        <v>61</v>
      </c>
      <c r="P4" t="s">
        <v>62</v>
      </c>
      <c r="Q4" t="s">
        <v>63</v>
      </c>
      <c r="R4" t="s">
        <v>64</v>
      </c>
      <c r="S4" t="s">
        <v>65</v>
      </c>
      <c r="T4" t="s">
        <v>66</v>
      </c>
      <c r="U4" t="s">
        <v>67</v>
      </c>
      <c r="V4" t="s">
        <v>68</v>
      </c>
    </row>
    <row r="5" spans="1:22">
      <c r="A5">
        <f>T2Wk1Est</f>
        <v>0</v>
      </c>
      <c r="B5">
        <f>T2Wk1Act</f>
        <v>0</v>
      </c>
      <c r="C5">
        <f>T2Wk2Est</f>
        <v>0</v>
      </c>
      <c r="D5">
        <f>T2Wk2Act</f>
        <v>0</v>
      </c>
      <c r="E5">
        <f>T2Wk3Est</f>
        <v>0</v>
      </c>
      <c r="F5">
        <f>T2Wk3Act</f>
        <v>0</v>
      </c>
      <c r="G5">
        <f>T2Wk4Est</f>
        <v>0</v>
      </c>
      <c r="H5">
        <f>T2Wk4Act</f>
        <v>0</v>
      </c>
      <c r="I5">
        <f>T2Wk5Est</f>
        <v>0</v>
      </c>
      <c r="J5">
        <f>T2Wk5Act</f>
        <v>0</v>
      </c>
      <c r="K5">
        <f>T2Wk6Est</f>
        <v>0</v>
      </c>
      <c r="L5">
        <f>T2Wk6Act</f>
        <v>0</v>
      </c>
      <c r="M5">
        <f>T2Wk7Est</f>
        <v>0</v>
      </c>
      <c r="N5">
        <f>T2Wk7Act</f>
        <v>0</v>
      </c>
      <c r="O5">
        <f>T2Wk8Est</f>
        <v>0</v>
      </c>
      <c r="P5">
        <f>T2Wk8Act</f>
        <v>0</v>
      </c>
      <c r="Q5">
        <f>T2Wk9Est</f>
        <v>0</v>
      </c>
      <c r="R5">
        <f>T2Wk9Act</f>
        <v>0</v>
      </c>
      <c r="S5">
        <f>T2Wk10Est</f>
        <v>0</v>
      </c>
      <c r="T5">
        <f>T2Wk10Act</f>
        <v>0</v>
      </c>
      <c r="U5">
        <f>T2FinalsEst</f>
        <v>0</v>
      </c>
      <c r="V5">
        <f>T2FinalsAct</f>
        <v>0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D27"/>
  <sheetViews>
    <sheetView topLeftCell="A3" workbookViewId="0">
      <selection activeCell="C25" sqref="C25"/>
    </sheetView>
  </sheetViews>
  <sheetFormatPr defaultColWidth="11.42578125" defaultRowHeight="12.75"/>
  <cols>
    <col min="1" max="1" width="6.285156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25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D4" s="1" t="s">
        <v>15</v>
      </c>
    </row>
    <row r="5" spans="1:4">
      <c r="A5" s="9"/>
      <c r="B5" s="12"/>
    </row>
    <row r="6" spans="1:4">
      <c r="A6" s="10"/>
      <c r="B6" s="13"/>
    </row>
    <row r="7" spans="1:4">
      <c r="A7" s="10"/>
      <c r="B7" s="13"/>
    </row>
    <row r="8" spans="1:4">
      <c r="A8" s="10"/>
      <c r="B8" s="13"/>
    </row>
    <row r="9" spans="1:4">
      <c r="A9" s="10"/>
      <c r="B9" s="13"/>
    </row>
    <row r="10" spans="1:4">
      <c r="A10" s="10"/>
      <c r="B10" s="13"/>
    </row>
    <row r="11" spans="1:4">
      <c r="A11" s="10"/>
      <c r="B11" s="13"/>
    </row>
    <row r="12" spans="1:4" ht="13.5" thickBot="1">
      <c r="A12" s="11"/>
      <c r="B12" s="15"/>
    </row>
    <row r="13" spans="1:4">
      <c r="B13" s="14">
        <f>SUM(B5:B12)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rintOptions gridLines="1"/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D27"/>
  <sheetViews>
    <sheetView workbookViewId="0">
      <selection activeCell="C25" sqref="C25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26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IF(ISBLANK('1-Wk1'!C17),"",'1-Wk1'!C17)</f>
        <v/>
      </c>
      <c r="D5" t="str">
        <f>IF(ISBLANK('1-Wk1'!D17),"",'1-Wk1'!D17)</f>
        <v/>
      </c>
    </row>
    <row r="6" spans="1:4">
      <c r="A6" s="10"/>
      <c r="B6" s="13"/>
      <c r="C6" s="14" t="str">
        <f>IF(ISBLANK('1-Wk1'!C18),"",'1-Wk1'!C18)</f>
        <v/>
      </c>
      <c r="D6" t="str">
        <f>IF(ISBLANK('1-Wk1'!D18),"",'1-Wk1'!D18)</f>
        <v/>
      </c>
    </row>
    <row r="7" spans="1:4">
      <c r="A7" s="10"/>
      <c r="B7" s="13"/>
      <c r="C7" s="14" t="str">
        <f>IF(ISBLANK('1-Wk1'!C19),"",'1-Wk1'!C19)</f>
        <v/>
      </c>
      <c r="D7" t="str">
        <f>IF(ISBLANK('1-Wk1'!D19),"",'1-Wk1'!D19)</f>
        <v/>
      </c>
    </row>
    <row r="8" spans="1:4">
      <c r="A8" s="10"/>
      <c r="B8" s="13"/>
      <c r="C8" s="14" t="str">
        <f>IF(ISBLANK('1-Wk1'!C20),"",'1-Wk1'!C20)</f>
        <v/>
      </c>
      <c r="D8" t="str">
        <f>IF(ISBLANK('1-Wk1'!D20),"",'1-Wk1'!D20)</f>
        <v/>
      </c>
    </row>
    <row r="9" spans="1:4">
      <c r="A9" s="10"/>
      <c r="B9" s="13"/>
      <c r="C9" s="14" t="str">
        <f>IF(ISBLANK('1-Wk1'!C21),"",'1-Wk1'!C21)</f>
        <v/>
      </c>
      <c r="D9" t="str">
        <f>IF(ISBLANK('1-Wk1'!D21),"",'1-Wk1'!D21)</f>
        <v/>
      </c>
    </row>
    <row r="10" spans="1:4">
      <c r="A10" s="10"/>
      <c r="B10" s="13"/>
      <c r="C10" s="14" t="str">
        <f>IF(ISBLANK('1-Wk1'!C22),"",'1-Wk1'!C22)</f>
        <v/>
      </c>
      <c r="D10" t="str">
        <f>IF(ISBLANK('1-Wk1'!D22),"",'1-Wk1'!D22)</f>
        <v/>
      </c>
    </row>
    <row r="11" spans="1:4">
      <c r="A11" s="10"/>
      <c r="B11" s="13"/>
      <c r="C11" s="14" t="str">
        <f>IF(ISBLANK('1-Wk1'!C23),"",'1-Wk1'!C23)</f>
        <v/>
      </c>
      <c r="D11" t="str">
        <f>IF(ISBLANK('1-Wk1'!D23),"",'1-Wk1'!D23)</f>
        <v/>
      </c>
    </row>
    <row r="12" spans="1:4" ht="13.5" thickBot="1">
      <c r="A12" s="11"/>
      <c r="B12" s="15"/>
      <c r="C12" s="14" t="str">
        <f>IF(ISBLANK('1-Wk1'!C24),"",'1-Wk1'!C24)</f>
        <v/>
      </c>
      <c r="D12" t="str">
        <f>IF(ISBLANK('1-Wk1'!D24),"",'1-Wk1'!D24)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27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IF(ISBLANK('1-Wk2'!C17),"",'1-Wk2'!C17)</f>
        <v/>
      </c>
      <c r="D5" t="str">
        <f>IF(ISBLANK('1-Wk2'!D17),"",'1-Wk2'!D17)</f>
        <v/>
      </c>
    </row>
    <row r="6" spans="1:4">
      <c r="A6" s="10"/>
      <c r="B6" s="13"/>
      <c r="C6" s="14" t="str">
        <f>IF(ISBLANK('1-Wk2'!C18),"",'1-Wk2'!C18)</f>
        <v/>
      </c>
      <c r="D6" t="str">
        <f>IF(ISBLANK('1-Wk2'!D18),"",'1-Wk2'!D18)</f>
        <v/>
      </c>
    </row>
    <row r="7" spans="1:4">
      <c r="A7" s="10"/>
      <c r="B7" s="13"/>
      <c r="C7" s="14" t="str">
        <f>IF(ISBLANK('1-Wk2'!C19),"",'1-Wk2'!C19)</f>
        <v/>
      </c>
      <c r="D7" t="str">
        <f>IF(ISBLANK('1-Wk2'!D19),"",'1-Wk2'!D19)</f>
        <v/>
      </c>
    </row>
    <row r="8" spans="1:4">
      <c r="A8" s="10"/>
      <c r="B8" s="13"/>
      <c r="C8" s="14" t="str">
        <f>IF(ISBLANK('1-Wk2'!C20),"",'1-Wk2'!C20)</f>
        <v/>
      </c>
      <c r="D8" t="str">
        <f>IF(ISBLANK('1-Wk2'!D20),"",'1-Wk2'!D20)</f>
        <v/>
      </c>
    </row>
    <row r="9" spans="1:4">
      <c r="A9" s="10"/>
      <c r="B9" s="13"/>
      <c r="C9" s="14" t="str">
        <f>IF(ISBLANK('1-Wk2'!C21),"",'1-Wk2'!C21)</f>
        <v/>
      </c>
      <c r="D9" t="str">
        <f>IF(ISBLANK('1-Wk2'!D21),"",'1-Wk2'!D21)</f>
        <v/>
      </c>
    </row>
    <row r="10" spans="1:4">
      <c r="A10" s="10"/>
      <c r="B10" s="13"/>
      <c r="C10" s="14" t="str">
        <f>IF(ISBLANK('1-Wk2'!C22),"",'1-Wk2'!C22)</f>
        <v/>
      </c>
      <c r="D10" t="str">
        <f>IF(ISBLANK('1-Wk2'!D22),"",'1-Wk2'!D22)</f>
        <v/>
      </c>
    </row>
    <row r="11" spans="1:4">
      <c r="A11" s="10"/>
      <c r="B11" s="13"/>
      <c r="C11" s="14" t="str">
        <f>IF(ISBLANK('1-Wk2'!C23),"",'1-Wk2'!C23)</f>
        <v/>
      </c>
      <c r="D11" t="str">
        <f>IF(ISBLANK('1-Wk2'!D23),"",'1-Wk2'!D23)</f>
        <v/>
      </c>
    </row>
    <row r="12" spans="1:4" ht="13.5" thickBot="1">
      <c r="A12" s="11"/>
      <c r="B12" s="15"/>
      <c r="C12" s="14" t="str">
        <f>IF(ISBLANK('1-Wk2'!C24),"",'1-Wk2'!C24)</f>
        <v/>
      </c>
      <c r="D12" t="str">
        <f>IF(ISBLANK('1-Wk2'!D24),"",'1-Wk2'!D24)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5703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28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IF(ISBLANK('1-Wk3'!C17),"",'1-Wk3'!C17)</f>
        <v/>
      </c>
      <c r="D5" t="str">
        <f>IF(ISBLANK('1-Wk3'!D17),"",'1-Wk3'!D17)</f>
        <v/>
      </c>
    </row>
    <row r="6" spans="1:4">
      <c r="A6" s="10"/>
      <c r="B6" s="13"/>
      <c r="C6" s="14" t="str">
        <f>IF(ISBLANK('1-Wk3'!C18),"",'1-Wk3'!C18)</f>
        <v/>
      </c>
      <c r="D6" t="str">
        <f>IF(ISBLANK('1-Wk3'!D18),"",'1-Wk3'!D18)</f>
        <v/>
      </c>
    </row>
    <row r="7" spans="1:4">
      <c r="A7" s="10"/>
      <c r="B7" s="13"/>
      <c r="C7" s="14" t="str">
        <f>IF(ISBLANK('1-Wk3'!C19),"",'1-Wk3'!C19)</f>
        <v/>
      </c>
      <c r="D7" t="str">
        <f>IF(ISBLANK('1-Wk3'!D19),"",'1-Wk3'!D19)</f>
        <v/>
      </c>
    </row>
    <row r="8" spans="1:4">
      <c r="A8" s="10"/>
      <c r="B8" s="13"/>
      <c r="C8" s="14" t="str">
        <f>IF(ISBLANK('1-Wk3'!C20),"",'1-Wk3'!C20)</f>
        <v/>
      </c>
      <c r="D8" t="str">
        <f>IF(ISBLANK('1-Wk3'!D20),"",'1-Wk3'!D20)</f>
        <v/>
      </c>
    </row>
    <row r="9" spans="1:4">
      <c r="A9" s="10"/>
      <c r="B9" s="13"/>
      <c r="C9" s="14" t="str">
        <f>IF(ISBLANK('1-Wk3'!C21),"",'1-Wk3'!C21)</f>
        <v/>
      </c>
      <c r="D9" t="str">
        <f>IF(ISBLANK('1-Wk3'!D21),"",'1-Wk3'!D21)</f>
        <v/>
      </c>
    </row>
    <row r="10" spans="1:4">
      <c r="A10" s="10"/>
      <c r="B10" s="13"/>
      <c r="C10" s="14" t="str">
        <f>IF(ISBLANK('1-Wk3'!C22),"",'1-Wk3'!C22)</f>
        <v/>
      </c>
      <c r="D10" t="str">
        <f>IF(ISBLANK('1-Wk3'!D22),"",'1-Wk3'!D22)</f>
        <v/>
      </c>
    </row>
    <row r="11" spans="1:4">
      <c r="A11" s="10"/>
      <c r="B11" s="13"/>
      <c r="C11" s="14" t="str">
        <f>IF(ISBLANK('1-Wk3'!C23),"",'1-Wk3'!C23)</f>
        <v/>
      </c>
      <c r="D11" t="str">
        <f>IF(ISBLANK('1-Wk3'!D23),"",'1-Wk3'!D23)</f>
        <v/>
      </c>
    </row>
    <row r="12" spans="1:4" ht="13.5" thickBot="1">
      <c r="A12" s="11"/>
      <c r="B12" s="15"/>
      <c r="C12" s="14" t="str">
        <f>IF(ISBLANK('1-Wk3'!C24),"",'1-Wk3'!C24)</f>
        <v/>
      </c>
      <c r="D12" t="str">
        <f>IF(ISBLANK('1-Wk3'!D24),"",'1-Wk3'!D24)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D27"/>
  <sheetViews>
    <sheetView workbookViewId="0">
      <selection activeCell="C26" sqref="C26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29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IF(ISBLANK('1-Wk4'!C17),"",'1-Wk4'!C17)</f>
        <v/>
      </c>
      <c r="D5" t="str">
        <f>IF(ISBLANK('1-Wk4'!D17),"",'1-Wk4'!D17)</f>
        <v/>
      </c>
    </row>
    <row r="6" spans="1:4">
      <c r="A6" s="10"/>
      <c r="B6" s="13"/>
      <c r="C6" s="14" t="str">
        <f>IF(ISBLANK('1-Wk4'!C18),"",'1-Wk4'!C18)</f>
        <v/>
      </c>
      <c r="D6" t="str">
        <f>IF(ISBLANK('1-Wk4'!D18),"",'1-Wk4'!D18)</f>
        <v/>
      </c>
    </row>
    <row r="7" spans="1:4">
      <c r="A7" s="10"/>
      <c r="B7" s="13"/>
      <c r="C7" s="14" t="str">
        <f>IF(ISBLANK('1-Wk4'!C19),"",'1-Wk4'!C19)</f>
        <v/>
      </c>
      <c r="D7" t="str">
        <f>IF(ISBLANK('1-Wk4'!D19),"",'1-Wk4'!D19)</f>
        <v/>
      </c>
    </row>
    <row r="8" spans="1:4">
      <c r="A8" s="10"/>
      <c r="B8" s="13"/>
      <c r="C8" s="14" t="str">
        <f>IF(ISBLANK('1-Wk4'!C20),"",'1-Wk4'!C20)</f>
        <v/>
      </c>
      <c r="D8" t="str">
        <f>IF(ISBLANK('1-Wk4'!D20),"",'1-Wk4'!D20)</f>
        <v/>
      </c>
    </row>
    <row r="9" spans="1:4">
      <c r="A9" s="10"/>
      <c r="B9" s="13"/>
      <c r="C9" s="14" t="str">
        <f>IF(ISBLANK('1-Wk4'!C21),"",'1-Wk4'!C21)</f>
        <v/>
      </c>
      <c r="D9" t="str">
        <f>IF(ISBLANK('1-Wk4'!D21),"",'1-Wk4'!D21)</f>
        <v/>
      </c>
    </row>
    <row r="10" spans="1:4">
      <c r="A10" s="10"/>
      <c r="B10" s="13"/>
      <c r="C10" s="14" t="str">
        <f>IF(ISBLANK('1-Wk4'!C22),"",'1-Wk4'!C22)</f>
        <v/>
      </c>
      <c r="D10" t="str">
        <f>IF(ISBLANK('1-Wk4'!D22),"",'1-Wk4'!D22)</f>
        <v/>
      </c>
    </row>
    <row r="11" spans="1:4">
      <c r="A11" s="10"/>
      <c r="B11" s="13"/>
      <c r="C11" s="14" t="str">
        <f>IF(ISBLANK('1-Wk4'!C23),"",'1-Wk4'!C23)</f>
        <v/>
      </c>
      <c r="D11" t="str">
        <f>IF(ISBLANK('1-Wk4'!D23),"",'1-Wk4'!D23)</f>
        <v/>
      </c>
    </row>
    <row r="12" spans="1:4" ht="13.5" thickBot="1">
      <c r="A12" s="11"/>
      <c r="B12" s="15"/>
      <c r="C12" s="14" t="str">
        <f>IF(ISBLANK('1-Wk4'!C24),"",'1-Wk4'!C24)</f>
        <v/>
      </c>
      <c r="D12" t="str">
        <f>IF(ISBLANK('1-Wk4'!D24),"",'1-Wk4'!D24)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6"/>
    </row>
    <row r="18" spans="3:4">
      <c r="C18" s="17"/>
    </row>
    <row r="19" spans="3:4">
      <c r="C19" s="17"/>
    </row>
    <row r="20" spans="3:4">
      <c r="C20" s="17"/>
    </row>
    <row r="21" spans="3:4">
      <c r="C21" s="17"/>
    </row>
    <row r="22" spans="3:4">
      <c r="C22" s="17"/>
    </row>
    <row r="23" spans="3:4">
      <c r="C23" s="17"/>
    </row>
    <row r="24" spans="3:4" ht="13.5" thickBot="1">
      <c r="C24" s="18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D27"/>
  <sheetViews>
    <sheetView workbookViewId="0">
      <selection activeCell="C25" sqref="C25"/>
    </sheetView>
  </sheetViews>
  <sheetFormatPr defaultColWidth="11.42578125" defaultRowHeight="12.75"/>
  <cols>
    <col min="1" max="1" width="6.4257812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30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IF(ISBLANK('1-Wk5'!C17),"",'1-Wk5'!C17)</f>
        <v/>
      </c>
      <c r="D5" t="str">
        <f>IF(ISBLANK('1-Wk5'!D17),"",'1-Wk5'!D17)</f>
        <v/>
      </c>
    </row>
    <row r="6" spans="1:4">
      <c r="A6" s="10"/>
      <c r="B6" s="13"/>
      <c r="C6" s="14" t="str">
        <f>IF(ISBLANK('1-Wk5'!C18),"",'1-Wk5'!C18)</f>
        <v/>
      </c>
      <c r="D6" t="str">
        <f>IF(ISBLANK('1-Wk5'!D18),"",'1-Wk5'!D18)</f>
        <v/>
      </c>
    </row>
    <row r="7" spans="1:4">
      <c r="A7" s="10"/>
      <c r="B7" s="13"/>
      <c r="C7" s="14" t="str">
        <f>IF(ISBLANK('1-Wk5'!C19),"",'1-Wk5'!C19)</f>
        <v/>
      </c>
      <c r="D7" t="str">
        <f>IF(ISBLANK('1-Wk5'!D19),"",'1-Wk5'!D19)</f>
        <v/>
      </c>
    </row>
    <row r="8" spans="1:4">
      <c r="A8" s="10"/>
      <c r="B8" s="13"/>
      <c r="C8" s="14" t="str">
        <f>IF(ISBLANK('1-Wk5'!C20),"",'1-Wk5'!C20)</f>
        <v/>
      </c>
      <c r="D8" t="str">
        <f>IF(ISBLANK('1-Wk5'!D20),"",'1-Wk5'!D20)</f>
        <v/>
      </c>
    </row>
    <row r="9" spans="1:4">
      <c r="A9" s="10"/>
      <c r="B9" s="13"/>
      <c r="C9" s="14" t="str">
        <f>IF(ISBLANK('1-Wk5'!C21),"",'1-Wk5'!C21)</f>
        <v/>
      </c>
      <c r="D9" t="str">
        <f>IF(ISBLANK('1-Wk5'!D21),"",'1-Wk5'!D21)</f>
        <v/>
      </c>
    </row>
    <row r="10" spans="1:4">
      <c r="A10" s="10"/>
      <c r="B10" s="13"/>
      <c r="C10" s="14" t="str">
        <f>IF(ISBLANK('1-Wk5'!C22),"",'1-Wk5'!C22)</f>
        <v/>
      </c>
      <c r="D10" t="str">
        <f>IF(ISBLANK('1-Wk5'!D22),"",'1-Wk5'!D22)</f>
        <v/>
      </c>
    </row>
    <row r="11" spans="1:4">
      <c r="A11" s="10"/>
      <c r="B11" s="13"/>
      <c r="C11" s="14" t="str">
        <f>IF(ISBLANK('1-Wk5'!C23),"",'1-Wk5'!C23)</f>
        <v/>
      </c>
      <c r="D11" t="str">
        <f>IF(ISBLANK('1-Wk5'!D23),"",'1-Wk5'!D23)</f>
        <v/>
      </c>
    </row>
    <row r="12" spans="1:4" ht="13.5" thickBot="1">
      <c r="A12" s="11"/>
      <c r="B12" s="15"/>
      <c r="C12" s="14" t="str">
        <f>IF(ISBLANK('1-Wk5'!C24),"",'1-Wk5'!C24)</f>
        <v/>
      </c>
      <c r="D12" t="str">
        <f>IF(ISBLANK('1-Wk5'!D24),"",'1-Wk5'!D24)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D27"/>
  <sheetViews>
    <sheetView workbookViewId="0">
      <selection activeCell="C25" sqref="C25"/>
    </sheetView>
  </sheetViews>
  <sheetFormatPr defaultColWidth="11.42578125" defaultRowHeight="12.75"/>
  <cols>
    <col min="1" max="1" width="6.7109375" customWidth="1"/>
    <col min="2" max="3" width="6" customWidth="1"/>
    <col min="4" max="4" width="59.7109375" customWidth="1"/>
  </cols>
  <sheetData>
    <row r="1" spans="1:4" s="4" customFormat="1" ht="20.25">
      <c r="A1" s="3"/>
      <c r="B1" s="3"/>
      <c r="C1" s="3"/>
      <c r="D1" s="3" t="s">
        <v>31</v>
      </c>
    </row>
    <row r="2" spans="1:4">
      <c r="A2" s="2"/>
      <c r="B2" s="2"/>
      <c r="C2" s="2"/>
      <c r="D2" s="2"/>
    </row>
    <row r="3" spans="1:4" s="4" customFormat="1" ht="20.25">
      <c r="A3" s="3"/>
      <c r="B3" s="3"/>
      <c r="C3" s="3"/>
      <c r="D3" s="3" t="s">
        <v>12</v>
      </c>
    </row>
    <row r="4" spans="1:4" s="1" customFormat="1" ht="13.5" thickBot="1">
      <c r="A4" s="1" t="s">
        <v>16</v>
      </c>
      <c r="B4" s="1" t="s">
        <v>10</v>
      </c>
      <c r="C4" s="1" t="s">
        <v>9</v>
      </c>
      <c r="D4" s="1" t="s">
        <v>15</v>
      </c>
    </row>
    <row r="5" spans="1:4">
      <c r="A5" s="9"/>
      <c r="B5" s="12"/>
      <c r="C5" s="14" t="str">
        <f>IF(ISBLANK('1-Wk6'!C17),"",'1-Wk6'!C17)</f>
        <v/>
      </c>
      <c r="D5" t="str">
        <f>IF(ISBLANK('1-Wk6'!D17),"",'1-Wk6'!D17)</f>
        <v/>
      </c>
    </row>
    <row r="6" spans="1:4">
      <c r="A6" s="10"/>
      <c r="B6" s="13"/>
      <c r="C6" s="14" t="str">
        <f>IF(ISBLANK('1-Wk6'!C18),"",'1-Wk6'!C18)</f>
        <v/>
      </c>
      <c r="D6" t="str">
        <f>IF(ISBLANK('1-Wk6'!D18),"",'1-Wk6'!D18)</f>
        <v/>
      </c>
    </row>
    <row r="7" spans="1:4">
      <c r="A7" s="10"/>
      <c r="B7" s="13"/>
      <c r="C7" s="14" t="str">
        <f>IF(ISBLANK('1-Wk6'!C19),"",'1-Wk6'!C19)</f>
        <v/>
      </c>
      <c r="D7" t="str">
        <f>IF(ISBLANK('1-Wk6'!D19),"",'1-Wk6'!D19)</f>
        <v/>
      </c>
    </row>
    <row r="8" spans="1:4">
      <c r="A8" s="10"/>
      <c r="B8" s="13"/>
      <c r="C8" s="14" t="str">
        <f>IF(ISBLANK('1-Wk6'!C20),"",'1-Wk6'!C20)</f>
        <v/>
      </c>
      <c r="D8" t="str">
        <f>IF(ISBLANK('1-Wk6'!D20),"",'1-Wk6'!D20)</f>
        <v/>
      </c>
    </row>
    <row r="9" spans="1:4">
      <c r="A9" s="10"/>
      <c r="B9" s="13"/>
      <c r="C9" s="14" t="str">
        <f>IF(ISBLANK('1-Wk6'!C21),"",'1-Wk6'!C21)</f>
        <v/>
      </c>
      <c r="D9" t="str">
        <f>IF(ISBLANK('1-Wk6'!D21),"",'1-Wk6'!D21)</f>
        <v/>
      </c>
    </row>
    <row r="10" spans="1:4">
      <c r="A10" s="10"/>
      <c r="B10" s="13"/>
      <c r="C10" s="14" t="str">
        <f>IF(ISBLANK('1-Wk6'!C22),"",'1-Wk6'!C22)</f>
        <v/>
      </c>
      <c r="D10" t="str">
        <f>IF(ISBLANK('1-Wk6'!D22),"",'1-Wk6'!D22)</f>
        <v/>
      </c>
    </row>
    <row r="11" spans="1:4">
      <c r="A11" s="10"/>
      <c r="B11" s="13"/>
      <c r="C11" s="14" t="str">
        <f>IF(ISBLANK('1-Wk6'!C23),"",'1-Wk6'!C23)</f>
        <v/>
      </c>
      <c r="D11" t="str">
        <f>IF(ISBLANK('1-Wk6'!D23),"",'1-Wk6'!D23)</f>
        <v/>
      </c>
    </row>
    <row r="12" spans="1:4" ht="13.5" thickBot="1">
      <c r="A12" s="11"/>
      <c r="B12" s="15"/>
      <c r="C12" s="14" t="str">
        <f>IF(ISBLANK('1-Wk6'!C24),"",'1-Wk6'!C24)</f>
        <v/>
      </c>
      <c r="D12" t="str">
        <f>IF(ISBLANK('1-Wk6'!D24),"",'1-Wk6'!D24)</f>
        <v/>
      </c>
    </row>
    <row r="13" spans="1:4">
      <c r="B13" s="14">
        <f>SUM(B5:B12)</f>
        <v>0</v>
      </c>
      <c r="C13" s="14">
        <f>SUM(C5:C12)</f>
        <v>0</v>
      </c>
      <c r="D13" t="s">
        <v>8</v>
      </c>
    </row>
    <row r="15" spans="1:4" s="4" customFormat="1" ht="20.25">
      <c r="A15" s="3"/>
      <c r="B15" s="3"/>
      <c r="C15" s="3"/>
      <c r="D15" s="3" t="s">
        <v>13</v>
      </c>
    </row>
    <row r="16" spans="1:4" s="1" customFormat="1" ht="13.5" thickBot="1">
      <c r="C16" s="1" t="s">
        <v>9</v>
      </c>
      <c r="D16" s="1" t="s">
        <v>15</v>
      </c>
    </row>
    <row r="17" spans="3:4">
      <c r="C17" s="12"/>
    </row>
    <row r="18" spans="3:4">
      <c r="C18" s="13"/>
    </row>
    <row r="19" spans="3:4">
      <c r="C19" s="13"/>
    </row>
    <row r="20" spans="3:4">
      <c r="C20" s="13"/>
    </row>
    <row r="21" spans="3:4">
      <c r="C21" s="13"/>
    </row>
    <row r="22" spans="3:4">
      <c r="C22" s="13"/>
    </row>
    <row r="23" spans="3:4">
      <c r="C23" s="13"/>
    </row>
    <row r="24" spans="3:4" ht="13.5" thickBot="1">
      <c r="C24" s="15"/>
    </row>
    <row r="25" spans="3:4">
      <c r="C25" s="14">
        <f>SUM(C17:C24)</f>
        <v>0</v>
      </c>
      <c r="D25" t="s">
        <v>8</v>
      </c>
    </row>
    <row r="27" spans="3:4" s="4" customFormat="1" ht="20.25">
      <c r="D27" s="4" t="s">
        <v>14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47</vt:i4>
      </vt:variant>
    </vt:vector>
  </HeadingPairs>
  <TitlesOfParts>
    <vt:vector size="72" baseType="lpstr">
      <vt:lpstr>Instructions</vt:lpstr>
      <vt:lpstr>Example</vt:lpstr>
      <vt:lpstr>1-Wk1</vt:lpstr>
      <vt:lpstr>1-Wk2</vt:lpstr>
      <vt:lpstr>1-Wk3</vt:lpstr>
      <vt:lpstr>1-Wk4</vt:lpstr>
      <vt:lpstr>1-Wk5</vt:lpstr>
      <vt:lpstr>1-Wk6</vt:lpstr>
      <vt:lpstr>1-Wk7</vt:lpstr>
      <vt:lpstr>1-Wk8</vt:lpstr>
      <vt:lpstr>1-Wk9</vt:lpstr>
      <vt:lpstr>1-Wk10</vt:lpstr>
      <vt:lpstr>1-Finals</vt:lpstr>
      <vt:lpstr>2-Wk1</vt:lpstr>
      <vt:lpstr>2-Wk2</vt:lpstr>
      <vt:lpstr>2-Wk3</vt:lpstr>
      <vt:lpstr>2-Wk4</vt:lpstr>
      <vt:lpstr>2-Wk5</vt:lpstr>
      <vt:lpstr>2-Wk6</vt:lpstr>
      <vt:lpstr>2-Wk7</vt:lpstr>
      <vt:lpstr>2-Wk8</vt:lpstr>
      <vt:lpstr>2-Wk9</vt:lpstr>
      <vt:lpstr>2-Wk10</vt:lpstr>
      <vt:lpstr>2-Finals</vt:lpstr>
      <vt:lpstr>AllData</vt:lpstr>
      <vt:lpstr>Name</vt:lpstr>
      <vt:lpstr>t1_2e</vt:lpstr>
      <vt:lpstr>T1Data</vt:lpstr>
      <vt:lpstr>T1FinalsAct</vt:lpstr>
      <vt:lpstr>T1FinalsEst</vt:lpstr>
      <vt:lpstr>T1Wk10Act</vt:lpstr>
      <vt:lpstr>T1Wk10Est</vt:lpstr>
      <vt:lpstr>T1Wk1Act</vt:lpstr>
      <vt:lpstr>T1Wk2Act</vt:lpstr>
      <vt:lpstr>T1Wk2Est</vt:lpstr>
      <vt:lpstr>T1Wk3Act</vt:lpstr>
      <vt:lpstr>T1Wk3Est</vt:lpstr>
      <vt:lpstr>T1Wk4Act</vt:lpstr>
      <vt:lpstr>T1Wk4Est</vt:lpstr>
      <vt:lpstr>T1Wk5Act</vt:lpstr>
      <vt:lpstr>T1Wk5Est</vt:lpstr>
      <vt:lpstr>T1Wk6Act</vt:lpstr>
      <vt:lpstr>T1Wk6Est</vt:lpstr>
      <vt:lpstr>T1Wk7Act</vt:lpstr>
      <vt:lpstr>T1Wk7Est</vt:lpstr>
      <vt:lpstr>T1Wk8Act</vt:lpstr>
      <vt:lpstr>T1Wk8Est</vt:lpstr>
      <vt:lpstr>T1Wk9Act</vt:lpstr>
      <vt:lpstr>T1Wk9Est</vt:lpstr>
      <vt:lpstr>T2Data</vt:lpstr>
      <vt:lpstr>T2FinalsAct</vt:lpstr>
      <vt:lpstr>T2FinalsEst</vt:lpstr>
      <vt:lpstr>T2Wk10Act</vt:lpstr>
      <vt:lpstr>T2Wk10Est</vt:lpstr>
      <vt:lpstr>T2Wk1Act</vt:lpstr>
      <vt:lpstr>T2Wk1Est</vt:lpstr>
      <vt:lpstr>T2Wk2Act</vt:lpstr>
      <vt:lpstr>T2Wk2Est</vt:lpstr>
      <vt:lpstr>T2Wk3Act</vt:lpstr>
      <vt:lpstr>T2Wk3Est</vt:lpstr>
      <vt:lpstr>T2Wk4Act</vt:lpstr>
      <vt:lpstr>T2Wk4Est</vt:lpstr>
      <vt:lpstr>T2Wk5Act</vt:lpstr>
      <vt:lpstr>T2Wk5Est</vt:lpstr>
      <vt:lpstr>T2Wk6Act</vt:lpstr>
      <vt:lpstr>T2Wk6Est</vt:lpstr>
      <vt:lpstr>T2Wk7Act</vt:lpstr>
      <vt:lpstr>T2Wk7Est</vt:lpstr>
      <vt:lpstr>T2Wk8Act</vt:lpstr>
      <vt:lpstr>T2Wk8Est</vt:lpstr>
      <vt:lpstr>T2Wk9Act</vt:lpstr>
      <vt:lpstr>T2Wk9Est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Ardis</dc:creator>
  <cp:lastModifiedBy>Jim Vallino</cp:lastModifiedBy>
  <cp:lastPrinted>2007-06-11T14:01:16Z</cp:lastPrinted>
  <dcterms:created xsi:type="dcterms:W3CDTF">2007-03-18T15:58:36Z</dcterms:created>
  <dcterms:modified xsi:type="dcterms:W3CDTF">2012-02-08T05:25:48Z</dcterms:modified>
</cp:coreProperties>
</file>