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2.xml" ContentType="application/vnd.openxmlformats-officedocument.drawing+xml"/>
  <Override PartName="/xl/drawings/worksheet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tory Points" state="visible" r:id="rId3"/>
    <sheet sheetId="2" name="Defects" state="visible" r:id="rId4"/>
  </sheets>
  <definedNames/>
  <calcPr/>
</workbook>
</file>

<file path=xl/sharedStrings.xml><?xml version="1.0" encoding="utf-8"?>
<sst xmlns="http://schemas.openxmlformats.org/spreadsheetml/2006/main">
  <si>
    <t>Story Points</t>
  </si>
  <si>
    <t>Sprint </t>
  </si>
  <si>
    <t>Brian H</t>
  </si>
  <si>
    <t>Brian S</t>
  </si>
  <si>
    <t>Maggie H</t>
  </si>
  <si>
    <t>Jason G</t>
  </si>
  <si>
    <t>Total</t>
  </si>
  <si>
    <t>Other</t>
  </si>
  <si>
    <t>Sprint #1 Estimated</t>
  </si>
  <si>
    <t>Sprint #1 Completed</t>
  </si>
  <si>
    <t>Sprint #2 Estimated</t>
  </si>
  <si>
    <t>Sprint #2 Completed</t>
  </si>
  <si>
    <t>Many blocked stories pushed to next sprint</t>
  </si>
  <si>
    <t>Sprint #3 Estimated</t>
  </si>
  <si>
    <t>Sprint #3 Completed</t>
  </si>
  <si>
    <t>Sprint #4 Estimated</t>
  </si>
  <si>
    <t>Sprint #4 Completed</t>
  </si>
  <si>
    <t>Estimated </t>
  </si>
  <si>
    <t>Beginning of sprint</t>
  </si>
  <si>
    <t>Completed</t>
  </si>
  <si>
    <t>Completed by end of sprint</t>
  </si>
  <si>
    <t>Defects found per sprint</t>
  </si>
  <si>
    <t>Moved to </t>
  </si>
  <si>
    <t>https://github.com/themolecularmoose/the-moose/issues</t>
  </si>
  <si>
    <t>Sprint #</t>
  </si>
  <si>
    <t>Defect #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</si>
</sst>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name val="Arial"/>
    </font>
    <font/>
    <font>
      <color rgb="FF000000"/>
    </font>
    <font>
      <b/>
      <sz val="11.0"/>
    </font>
    <font>
      <u/>
      <color rgb="FF0000FF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5E5E5"/>
        <bgColor rgb="FFE5E5E5"/>
      </patternFill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8">
    <xf fillId="0" numFmtId="0" borderId="0" fontId="0"/>
    <xf applyAlignment="1" fillId="0" xfId="0" numFmtId="0" borderId="1" applyFont="1" fontId="1">
      <alignment/>
    </xf>
    <xf applyAlignment="1" fillId="2" xfId="0" numFmtId="0" borderId="1" applyFont="1" fontId="2" applyFill="1">
      <alignment/>
    </xf>
    <xf fillId="3" xfId="0" numFmtId="0" borderId="1" applyFont="1" fontId="3" applyFill="1"/>
    <xf fillId="2" xfId="0" numFmtId="0" borderId="1" applyFont="1" fontId="2"/>
    <xf applyAlignment="1" fillId="0" xfId="0" numFmtId="0" borderId="1" applyFont="1" fontId="4">
      <alignment/>
    </xf>
    <xf applyAlignment="1" fillId="0" xfId="0" numFmtId="0" borderId="1" applyFont="1" fontId="1">
      <alignment wrapText="1"/>
    </xf>
    <xf applyAlignment="1" fillId="0" xfId="0" numFmtId="14" borderId="1" applyFont="1" fontId="1" applyNumberFormat="1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worksheetdrawing2.xml" Type="http://schemas.openxmlformats.org/officeDocument/2006/relationships/drawing" Id="rId2"/><Relationship Target="https://github.com/themolecularmoose/the-moose/issues" Type="http://schemas.openxmlformats.org/officeDocument/2006/relationships/hyperlink" TargetMode="External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18.43"/>
    <col min="7" customWidth="1" max="7" width="35.29"/>
    <col min="9" customWidth="1" max="9" width="26.14"/>
  </cols>
  <sheetData>
    <row r="1">
      <c t="s" s="1" r="A1">
        <v>0</v>
      </c>
    </row>
    <row r="2">
      <c t="s" s="1" r="A2">
        <v>1</v>
      </c>
      <c t="s" s="1" r="B2">
        <v>2</v>
      </c>
      <c t="s" s="1" r="C2">
        <v>3</v>
      </c>
      <c t="s" s="1" r="D2">
        <v>4</v>
      </c>
      <c t="s" s="1" r="E2">
        <v>5</v>
      </c>
      <c t="s" s="1" r="F2">
        <v>6</v>
      </c>
      <c t="s" s="1" r="G2">
        <v>7</v>
      </c>
    </row>
    <row r="3">
      <c t="s" s="1" r="A3">
        <v>8</v>
      </c>
      <c s="2" r="B3">
        <v>12.0</v>
      </c>
      <c s="2" r="C3">
        <v>13.0</v>
      </c>
      <c s="2" r="D3">
        <v>14.0</v>
      </c>
      <c s="2" r="E3">
        <v>14.0</v>
      </c>
      <c t="str" r="F3">
        <f ref="F3:F10" t="shared" si="1">SUM(B3:E3)</f>
        <v>53</v>
      </c>
    </row>
    <row r="4">
      <c t="s" s="1" r="A4">
        <v>9</v>
      </c>
      <c s="2" r="B4">
        <v>12.0</v>
      </c>
      <c s="2" r="C4">
        <v>13.0</v>
      </c>
      <c s="2" r="D4">
        <v>1.0</v>
      </c>
      <c s="2" r="E4">
        <v>14.0</v>
      </c>
      <c t="str" s="3" r="F4">
        <f t="shared" si="1"/>
        <v>40</v>
      </c>
    </row>
    <row r="5">
      <c t="s" s="1" r="A5">
        <v>10</v>
      </c>
      <c t="str" s="2" r="B5">
        <f>8 + 4 + 1.25 + 2</f>
        <v>15.25</v>
      </c>
      <c t="str" s="4" r="C5">
        <f>1.25+4+8+3</f>
        <v>16.25</v>
      </c>
      <c t="str" s="4" r="D5">
        <f>3+1.25+13</f>
        <v>17.25</v>
      </c>
      <c s="2" r="E5">
        <v>13.0</v>
      </c>
      <c t="str" r="F5">
        <f t="shared" si="1"/>
        <v>61.75</v>
      </c>
    </row>
    <row r="6">
      <c t="s" s="1" r="A6">
        <v>11</v>
      </c>
      <c s="2" r="B6">
        <v>3.25</v>
      </c>
      <c t="str" s="4" r="C6">
        <f>1.25</f>
        <v>1.25</v>
      </c>
      <c s="2" r="D6">
        <v>4.25</v>
      </c>
      <c s="2" r="E6">
        <v>1.25</v>
      </c>
      <c t="str" s="3" r="F6">
        <f t="shared" si="1"/>
        <v>10</v>
      </c>
      <c t="s" s="1" r="G6">
        <v>12</v>
      </c>
    </row>
    <row r="7">
      <c t="s" s="1" r="A7">
        <v>13</v>
      </c>
      <c t="str" r="B7">
        <f ref="B7:B8" t="shared" si="2">2+8+8+0.75+0.25+4+2+0.5</f>
        <v>25.5</v>
      </c>
      <c t="str" r="C7">
        <f> 4 + 0.25 + 0.75 + 8 + 8 + 2 + 3</f>
        <v>26</v>
      </c>
      <c t="str" s="1" r="D7">
        <f>0.25+0.75+2+13+5+5</f>
        <v>26</v>
      </c>
      <c t="str" r="E7">
        <f>0.25+0.75+2+13+8</f>
        <v>24</v>
      </c>
      <c t="str" r="F7">
        <f t="shared" si="1"/>
        <v>101.5</v>
      </c>
    </row>
    <row r="8">
      <c t="s" s="1" r="A8">
        <v>14</v>
      </c>
      <c t="str" r="B8">
        <f t="shared" si="2"/>
        <v>25.5</v>
      </c>
      <c t="str" r="C8">
        <f>0.25+4+3+8+8+2+0.75</f>
        <v>26</v>
      </c>
      <c t="str" r="D8">
        <f>2+5+13+5+0.75 +0.25</f>
        <v>26</v>
      </c>
      <c t="str" r="E8">
        <f>24-8</f>
        <v>16</v>
      </c>
      <c t="str" s="3" r="F8">
        <f t="shared" si="1"/>
        <v>93.5</v>
      </c>
    </row>
    <row r="9">
      <c t="s" s="1" r="A9">
        <v>15</v>
      </c>
      <c s="1" r="B9">
        <v>16.0</v>
      </c>
      <c s="1" r="C9">
        <v>17.0</v>
      </c>
      <c s="1" r="D9">
        <v>14.0</v>
      </c>
      <c s="1" r="E9">
        <v>25.0</v>
      </c>
      <c t="str" r="F9">
        <f t="shared" si="1"/>
        <v>72</v>
      </c>
    </row>
    <row r="10">
      <c t="s" s="1" r="A10">
        <v>16</v>
      </c>
      <c s="1" r="B10">
        <v>13.0</v>
      </c>
      <c s="1" r="C10">
        <v>7.0</v>
      </c>
      <c s="1" r="D10">
        <v>7.0</v>
      </c>
      <c s="1" r="E10">
        <v>5.0</v>
      </c>
      <c t="str" s="3" r="F10">
        <f t="shared" si="1"/>
        <v>32</v>
      </c>
    </row>
    <row r="17">
      <c t="s" s="1" r="A17">
        <v>17</v>
      </c>
      <c t="s" s="1" r="B17">
        <v>18</v>
      </c>
    </row>
    <row r="18">
      <c t="s" s="1" r="A18">
        <v>19</v>
      </c>
      <c t="s" s="1" r="B18">
        <v>20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53.29"/>
  </cols>
  <sheetData>
    <row r="1">
      <c t="s" s="1" r="A1">
        <v>21</v>
      </c>
      <c s="1" r="B1"/>
    </row>
    <row r="2">
      <c t="s" s="1" r="A2">
        <v>22</v>
      </c>
      <c t="s" s="5" r="B2">
        <v>23</v>
      </c>
      <c s="1" r="C2"/>
      <c s="1" r="D2"/>
      <c s="1" r="E2"/>
      <c s="1" r="F2"/>
      <c s="1" r="G2"/>
      <c s="1" r="H2"/>
      <c s="1" r="J2"/>
      <c s="1" r="K2"/>
    </row>
    <row customHeight="1" r="3" ht="44.25">
      <c s="1" r="A3"/>
      <c s="6" r="B3"/>
      <c s="1" r="C3"/>
      <c s="1" r="D3"/>
      <c s="1" r="E3"/>
      <c s="1" r="F3"/>
      <c s="7" r="G3"/>
      <c s="1" r="J3"/>
      <c s="1" r="K3"/>
    </row>
    <row r="4">
      <c t="s" s="1" r="A4">
        <v>24</v>
      </c>
      <c t="s" s="1" r="B4">
        <v>25</v>
      </c>
      <c s="1" r="J4"/>
      <c s="1" r="K4"/>
    </row>
    <row r="5">
      <c s="1" r="A5">
        <v>1.0</v>
      </c>
      <c s="1" r="B5">
        <v>0.0</v>
      </c>
      <c s="1" r="K5"/>
    </row>
    <row r="6">
      <c s="1" r="A6">
        <v>2.0</v>
      </c>
      <c s="1" r="B6">
        <v>1.0</v>
      </c>
    </row>
    <row r="7">
      <c s="1" r="A7">
        <v>3.0</v>
      </c>
      <c s="1" r="B7">
        <v>2.0</v>
      </c>
    </row>
    <row r="8">
      <c s="1" r="A8">
        <v>4.0</v>
      </c>
      <c s="1" r="B8">
        <v>3.0</v>
      </c>
    </row>
  </sheetData>
  <hyperlinks>
    <hyperlink ref="B2" r:id="rId1"/>
  </hyperlinks>
  <drawing r:id="rId2"/>
</worksheet>
</file>